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820" windowHeight="6285" tabRatio="891" activeTab="2"/>
  </bookViews>
  <sheets>
    <sheet name="Spi_3T" sheetId="1" r:id="rId1"/>
    <sheet name="Spi_4T" sheetId="2" r:id="rId2"/>
    <sheet name="Spi_5T" sheetId="3" r:id="rId3"/>
    <sheet name="Spi_6T" sheetId="4" r:id="rId4"/>
    <sheet name="Spi_7T" sheetId="5" r:id="rId5"/>
    <sheet name="Spi_8T" sheetId="6" r:id="rId6"/>
    <sheet name="Spi_9T" sheetId="7" r:id="rId7"/>
    <sheet name="Spi_10" sheetId="8" r:id="rId8"/>
    <sheet name="Tab_10" sheetId="9" r:id="rId9"/>
    <sheet name="Spi_11" sheetId="10" r:id="rId10"/>
    <sheet name="Tab_11" sheetId="11" r:id="rId11"/>
    <sheet name="Berechnung" sheetId="12" state="hidden" r:id="rId12"/>
  </sheets>
  <externalReferences>
    <externalReference r:id="rId15"/>
  </externalReferences>
  <definedNames>
    <definedName name="_xlnm.Print_Area" localSheetId="11">'Berechnung'!$A$1:$AC$27</definedName>
    <definedName name="_xlnm.Print_Area" localSheetId="7">'Spi_10'!$C$2:$Y$49</definedName>
    <definedName name="_xlnm.Print_Area" localSheetId="9">'Spi_11'!$C$2:$Y$59</definedName>
    <definedName name="_xlnm.Print_Area" localSheetId="0">'Spi_3T'!$C$3:$Y$41</definedName>
    <definedName name="_xlnm.Print_Area" localSheetId="1">'Spi_4T'!$C$3:$Y$37</definedName>
    <definedName name="_xlnm.Print_Area" localSheetId="2">'Spi_5T'!$C$3:$Y$42</definedName>
    <definedName name="_xlnm.Print_Area" localSheetId="3">'Spi_6T'!$C$3:$Y$43</definedName>
    <definedName name="_xlnm.Print_Area" localSheetId="4">'Spi_7T'!$C$3:$Y$50</definedName>
    <definedName name="_xlnm.Print_Area" localSheetId="5">'Spi_8T'!$C$3:$Y$56</definedName>
    <definedName name="_xlnm.Print_Area" localSheetId="6">'Spi_9T'!$C$2:$X$58</definedName>
  </definedNames>
  <calcPr fullCalcOnLoad="1"/>
</workbook>
</file>

<file path=xl/comments1.xml><?xml version="1.0" encoding="utf-8"?>
<comments xmlns="http://schemas.openxmlformats.org/spreadsheetml/2006/main">
  <authors>
    <author>Rolf Velten</author>
  </authors>
  <commentList>
    <comment ref="E15" authorId="0">
      <text>
        <r>
          <rPr>
            <b/>
            <sz val="8"/>
            <rFont val="Tahoma"/>
            <family val="0"/>
          </rPr>
          <t>Manns. 1</t>
        </r>
      </text>
    </comment>
    <comment ref="E17" authorId="0">
      <text>
        <r>
          <rPr>
            <b/>
            <sz val="8"/>
            <rFont val="Tahoma"/>
            <family val="0"/>
          </rPr>
          <t>Manns. 2</t>
        </r>
      </text>
    </comment>
    <comment ref="L15" authorId="0">
      <text>
        <r>
          <rPr>
            <b/>
            <sz val="8"/>
            <rFont val="Tahoma"/>
            <family val="0"/>
          </rPr>
          <t>Manns. 3</t>
        </r>
      </text>
    </comment>
  </commentList>
</comments>
</file>

<file path=xl/comments10.xml><?xml version="1.0" encoding="utf-8"?>
<comments xmlns="http://schemas.openxmlformats.org/spreadsheetml/2006/main">
  <authors>
    <author>Rolf Velten</author>
  </authors>
  <commentList>
    <comment ref="E4" authorId="0">
      <text>
        <r>
          <rPr>
            <b/>
            <sz val="8"/>
            <rFont val="Tahoma"/>
            <family val="0"/>
          </rPr>
          <t>Manns. 6</t>
        </r>
      </text>
    </comment>
    <comment ref="E5" authorId="0">
      <text>
        <r>
          <rPr>
            <b/>
            <sz val="8"/>
            <rFont val="Tahoma"/>
            <family val="0"/>
          </rPr>
          <t>Manns. 5</t>
        </r>
      </text>
    </comment>
    <comment ref="E6" authorId="0">
      <text>
        <r>
          <rPr>
            <b/>
            <sz val="8"/>
            <rFont val="Tahoma"/>
            <family val="0"/>
          </rPr>
          <t>Manns. 1</t>
        </r>
      </text>
    </comment>
    <comment ref="E7" authorId="0">
      <text>
        <r>
          <rPr>
            <b/>
            <sz val="8"/>
            <rFont val="Tahoma"/>
            <family val="0"/>
          </rPr>
          <t>Manns. 4</t>
        </r>
      </text>
    </comment>
    <comment ref="E8" authorId="0">
      <text>
        <r>
          <rPr>
            <b/>
            <sz val="8"/>
            <rFont val="Tahoma"/>
            <family val="0"/>
          </rPr>
          <t>Manns. 2</t>
        </r>
      </text>
    </comment>
    <comment ref="E9" authorId="0">
      <text>
        <r>
          <rPr>
            <b/>
            <sz val="8"/>
            <rFont val="Tahoma"/>
            <family val="0"/>
          </rPr>
          <t>Manns. 3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Manns. 7</t>
        </r>
      </text>
    </comment>
    <comment ref="L5" authorId="0">
      <text>
        <r>
          <rPr>
            <b/>
            <sz val="8"/>
            <rFont val="Tahoma"/>
            <family val="0"/>
          </rPr>
          <t>Manns. 9</t>
        </r>
      </text>
    </comment>
    <comment ref="L6" authorId="0">
      <text>
        <r>
          <rPr>
            <b/>
            <sz val="8"/>
            <rFont val="Tahoma"/>
            <family val="0"/>
          </rPr>
          <t>Manns. 11</t>
        </r>
      </text>
    </comment>
    <comment ref="L7" authorId="0">
      <text>
        <r>
          <rPr>
            <b/>
            <sz val="8"/>
            <rFont val="Tahoma"/>
            <family val="0"/>
          </rPr>
          <t>Manns. 10</t>
        </r>
      </text>
    </comment>
    <comment ref="L8" authorId="0">
      <text>
        <r>
          <rPr>
            <b/>
            <sz val="8"/>
            <rFont val="Tahoma"/>
            <family val="0"/>
          </rPr>
          <t>Manns. 8</t>
        </r>
      </text>
    </comment>
  </commentList>
</comments>
</file>

<file path=xl/comments2.xml><?xml version="1.0" encoding="utf-8"?>
<comments xmlns="http://schemas.openxmlformats.org/spreadsheetml/2006/main">
  <authors>
    <author>Rolf Velten</author>
  </authors>
  <commentList>
    <comment ref="E12" authorId="0">
      <text>
        <r>
          <rPr>
            <b/>
            <sz val="8"/>
            <rFont val="Tahoma"/>
            <family val="0"/>
          </rPr>
          <t>Manns. 1</t>
        </r>
      </text>
    </comment>
    <comment ref="E13" authorId="0">
      <text>
        <r>
          <rPr>
            <b/>
            <sz val="8"/>
            <rFont val="Tahoma"/>
            <family val="0"/>
          </rPr>
          <t>Manns. 2</t>
        </r>
      </text>
    </comment>
    <comment ref="L12" authorId="0">
      <text>
        <r>
          <rPr>
            <b/>
            <sz val="8"/>
            <rFont val="Tahoma"/>
            <family val="0"/>
          </rPr>
          <t>Manns. 4</t>
        </r>
      </text>
    </comment>
    <comment ref="L13" authorId="0">
      <text>
        <r>
          <rPr>
            <b/>
            <sz val="8"/>
            <rFont val="Tahoma"/>
            <family val="0"/>
          </rPr>
          <t>Manns. 3</t>
        </r>
      </text>
    </comment>
  </commentList>
</comments>
</file>

<file path=xl/comments3.xml><?xml version="1.0" encoding="utf-8"?>
<comments xmlns="http://schemas.openxmlformats.org/spreadsheetml/2006/main">
  <authors>
    <author>Rolf Velten</author>
  </authors>
  <commentList>
    <comment ref="E12" authorId="0">
      <text>
        <r>
          <rPr>
            <b/>
            <sz val="8"/>
            <rFont val="Tahoma"/>
            <family val="0"/>
          </rPr>
          <t>Manns. 1</t>
        </r>
      </text>
    </comment>
    <comment ref="E13" authorId="0">
      <text>
        <r>
          <rPr>
            <b/>
            <sz val="8"/>
            <rFont val="Tahoma"/>
            <family val="0"/>
          </rPr>
          <t>Manns. 2</t>
        </r>
      </text>
    </comment>
    <comment ref="E14" authorId="0">
      <text>
        <r>
          <rPr>
            <b/>
            <sz val="8"/>
            <rFont val="Tahoma"/>
            <family val="0"/>
          </rPr>
          <t>Manns. 4</t>
        </r>
      </text>
    </comment>
    <comment ref="L13" authorId="0">
      <text>
        <r>
          <rPr>
            <b/>
            <sz val="8"/>
            <rFont val="Tahoma"/>
            <family val="0"/>
          </rPr>
          <t>Manns. 3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4.xml><?xml version="1.0" encoding="utf-8"?>
<comments xmlns="http://schemas.openxmlformats.org/spreadsheetml/2006/main">
  <authors>
    <author>Rolf Velten</author>
  </authors>
  <commentList>
    <comment ref="E10" authorId="0">
      <text>
        <r>
          <rPr>
            <b/>
            <sz val="8"/>
            <rFont val="Tahoma"/>
            <family val="0"/>
          </rPr>
          <t>Manns. 1</t>
        </r>
      </text>
    </comment>
    <comment ref="E11" authorId="0">
      <text>
        <r>
          <rPr>
            <b/>
            <sz val="8"/>
            <rFont val="Tahoma"/>
            <family val="0"/>
          </rPr>
          <t>Manns. 2</t>
        </r>
      </text>
    </comment>
    <comment ref="E12" authorId="0">
      <text>
        <r>
          <rPr>
            <b/>
            <sz val="8"/>
            <rFont val="Tahoma"/>
            <family val="0"/>
          </rPr>
          <t>Manns. 3</t>
        </r>
      </text>
    </comment>
    <comment ref="L11" authorId="0">
      <text>
        <r>
          <rPr>
            <b/>
            <sz val="8"/>
            <rFont val="Tahoma"/>
            <family val="0"/>
          </rPr>
          <t>Manns. 4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  <comment ref="L10" authorId="0">
      <text>
        <r>
          <rPr>
            <b/>
            <sz val="8"/>
            <rFont val="Tahoma"/>
            <family val="0"/>
          </rPr>
          <t>Manns. 6</t>
        </r>
      </text>
    </comment>
  </commentList>
</comments>
</file>

<file path=xl/comments5.xml><?xml version="1.0" encoding="utf-8"?>
<comments xmlns="http://schemas.openxmlformats.org/spreadsheetml/2006/main">
  <authors>
    <author>Rolf Velten</author>
  </authors>
  <commentList>
    <comment ref="E10" authorId="0">
      <text>
        <r>
          <rPr>
            <b/>
            <sz val="8"/>
            <rFont val="Tahoma"/>
            <family val="0"/>
          </rPr>
          <t>Manns. 1</t>
        </r>
      </text>
    </comment>
    <comment ref="E11" authorId="0">
      <text>
        <r>
          <rPr>
            <b/>
            <sz val="8"/>
            <rFont val="Tahoma"/>
            <family val="0"/>
          </rPr>
          <t>Manns. 2</t>
        </r>
      </text>
    </comment>
    <comment ref="E12" authorId="0">
      <text>
        <r>
          <rPr>
            <b/>
            <sz val="8"/>
            <rFont val="Tahoma"/>
            <family val="0"/>
          </rPr>
          <t>Manns. 3</t>
        </r>
      </text>
    </comment>
    <comment ref="E13" authorId="0">
      <text>
        <r>
          <rPr>
            <b/>
            <sz val="8"/>
            <rFont val="Tahoma"/>
            <family val="0"/>
          </rPr>
          <t>Manns. 4</t>
        </r>
      </text>
    </comment>
    <comment ref="L10" authorId="0">
      <text>
        <r>
          <rPr>
            <b/>
            <sz val="8"/>
            <rFont val="Tahoma"/>
            <family val="0"/>
          </rPr>
          <t>Manns. 7</t>
        </r>
      </text>
    </comment>
    <comment ref="L11" authorId="0">
      <text>
        <r>
          <rPr>
            <b/>
            <sz val="8"/>
            <rFont val="Tahoma"/>
            <family val="0"/>
          </rPr>
          <t>Manns. 6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6.xml><?xml version="1.0" encoding="utf-8"?>
<comments xmlns="http://schemas.openxmlformats.org/spreadsheetml/2006/main">
  <authors>
    <author>Rolf Velten</author>
  </authors>
  <commentList>
    <comment ref="E9" authorId="0">
      <text>
        <r>
          <rPr>
            <b/>
            <sz val="8"/>
            <rFont val="Tahoma"/>
            <family val="0"/>
          </rPr>
          <t>Manns. 1</t>
        </r>
      </text>
    </comment>
    <comment ref="E10" authorId="0">
      <text>
        <r>
          <rPr>
            <b/>
            <sz val="8"/>
            <rFont val="Tahoma"/>
            <family val="0"/>
          </rPr>
          <t>Manns. 2</t>
        </r>
      </text>
    </comment>
    <comment ref="E11" authorId="0">
      <text>
        <r>
          <rPr>
            <b/>
            <sz val="8"/>
            <rFont val="Tahoma"/>
            <family val="0"/>
          </rPr>
          <t>Manns. 3</t>
        </r>
      </text>
    </comment>
    <comment ref="E12" authorId="0">
      <text>
        <r>
          <rPr>
            <b/>
            <sz val="8"/>
            <rFont val="Tahoma"/>
            <family val="0"/>
          </rPr>
          <t>Manns. 4</t>
        </r>
      </text>
    </comment>
    <comment ref="L9" authorId="0">
      <text>
        <r>
          <rPr>
            <b/>
            <sz val="8"/>
            <rFont val="Tahoma"/>
            <family val="0"/>
          </rPr>
          <t>Manns. 8</t>
        </r>
      </text>
    </comment>
    <comment ref="L10" authorId="0">
      <text>
        <r>
          <rPr>
            <b/>
            <sz val="8"/>
            <rFont val="Tahoma"/>
            <family val="0"/>
          </rPr>
          <t>Manns. 7</t>
        </r>
      </text>
    </comment>
    <comment ref="L11" authorId="0">
      <text>
        <r>
          <rPr>
            <b/>
            <sz val="8"/>
            <rFont val="Tahoma"/>
            <family val="0"/>
          </rPr>
          <t>Manns. 6</t>
        </r>
      </text>
    </comment>
    <comment ref="L12" authorId="0">
      <text>
        <r>
          <rPr>
            <b/>
            <sz val="8"/>
            <rFont val="Tahoma"/>
            <family val="0"/>
          </rPr>
          <t>Manns. 5</t>
        </r>
      </text>
    </comment>
  </commentList>
</comments>
</file>

<file path=xl/comments7.xml><?xml version="1.0" encoding="utf-8"?>
<comments xmlns="http://schemas.openxmlformats.org/spreadsheetml/2006/main">
  <authors>
    <author>Rolf Velten</author>
  </authors>
  <commentList>
    <comment ref="E6" authorId="0">
      <text>
        <r>
          <rPr>
            <b/>
            <sz val="8"/>
            <rFont val="Tahoma"/>
            <family val="0"/>
          </rPr>
          <t>Manns. 1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Manns. 5</t>
        </r>
      </text>
    </comment>
    <comment ref="E7" authorId="0">
      <text>
        <r>
          <rPr>
            <b/>
            <sz val="8"/>
            <rFont val="Tahoma"/>
            <family val="0"/>
          </rPr>
          <t>Manns. 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Manns. 3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Manns. 2</t>
        </r>
      </text>
    </comment>
    <comment ref="L3" authorId="0">
      <text>
        <r>
          <rPr>
            <b/>
            <sz val="8"/>
            <rFont val="Tahoma"/>
            <family val="0"/>
          </rPr>
          <t>Manns. 8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Manns. 7</t>
        </r>
      </text>
    </comment>
    <comment ref="L5" authorId="0">
      <text>
        <r>
          <rPr>
            <b/>
            <sz val="8"/>
            <rFont val="Tahoma"/>
            <family val="0"/>
          </rPr>
          <t>Manns. 9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Manns. 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Rolf Velten</author>
  </authors>
  <commentList>
    <comment ref="E7" authorId="0">
      <text>
        <r>
          <rPr>
            <b/>
            <sz val="8"/>
            <rFont val="Tahoma"/>
            <family val="0"/>
          </rPr>
          <t>Manns. 2</t>
        </r>
      </text>
    </comment>
    <comment ref="E4" authorId="0">
      <text>
        <r>
          <rPr>
            <b/>
            <sz val="8"/>
            <rFont val="Tahoma"/>
            <family val="0"/>
          </rPr>
          <t>Manns. 3</t>
        </r>
      </text>
    </comment>
    <comment ref="E8" authorId="0">
      <text>
        <r>
          <rPr>
            <b/>
            <sz val="8"/>
            <rFont val="Tahoma"/>
            <family val="0"/>
          </rPr>
          <t>Manns. 4</t>
        </r>
      </text>
    </comment>
    <comment ref="E6" authorId="0">
      <text>
        <r>
          <rPr>
            <b/>
            <sz val="8"/>
            <rFont val="Tahoma"/>
            <family val="0"/>
          </rPr>
          <t>Manns. 1</t>
        </r>
      </text>
    </comment>
    <comment ref="E5" authorId="0">
      <text>
        <r>
          <rPr>
            <b/>
            <sz val="8"/>
            <rFont val="Tahoma"/>
            <family val="0"/>
          </rPr>
          <t>Manns. 6</t>
        </r>
      </text>
    </comment>
    <comment ref="L4" authorId="0">
      <text>
        <r>
          <rPr>
            <b/>
            <sz val="8"/>
            <rFont val="Tahoma"/>
            <family val="0"/>
          </rPr>
          <t>Manns. 5</t>
        </r>
      </text>
    </comment>
    <comment ref="L5" authorId="0">
      <text>
        <r>
          <rPr>
            <b/>
            <sz val="8"/>
            <rFont val="Tahoma"/>
            <family val="0"/>
          </rPr>
          <t>Manns. 10</t>
        </r>
      </text>
    </comment>
    <comment ref="L6" authorId="0">
      <text>
        <r>
          <rPr>
            <b/>
            <sz val="8"/>
            <rFont val="Tahoma"/>
            <family val="0"/>
          </rPr>
          <t>Manns. 8</t>
        </r>
      </text>
    </comment>
    <comment ref="L7" authorId="0">
      <text>
        <r>
          <rPr>
            <b/>
            <sz val="8"/>
            <rFont val="Tahoma"/>
            <family val="0"/>
          </rPr>
          <t>Manns. 7</t>
        </r>
      </text>
    </comment>
    <comment ref="L8" authorId="0">
      <text>
        <r>
          <rPr>
            <b/>
            <sz val="8"/>
            <rFont val="Tahoma"/>
            <family val="0"/>
          </rPr>
          <t>Manns. 9</t>
        </r>
      </text>
    </comment>
  </commentList>
</comments>
</file>

<file path=xl/sharedStrings.xml><?xml version="1.0" encoding="utf-8"?>
<sst xmlns="http://schemas.openxmlformats.org/spreadsheetml/2006/main" count="1464" uniqueCount="182">
  <si>
    <t>1.</t>
  </si>
  <si>
    <t>-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</si>
  <si>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</si>
  <si>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</si>
  <si>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</si>
  <si>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</si>
  <si>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</si>
  <si>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</si>
  <si>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</si>
  <si>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</si>
  <si>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</si>
  <si>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</si>
  <si>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</si>
  <si>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</si>
  <si>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</si>
  <si>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</si>
  <si>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</si>
  <si>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</si>
  <si>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</si>
  <si>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</si>
  <si>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</si>
  <si>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</si>
  <si>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</si>
  <si>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</si>
  <si>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/>
  </si>
  <si>
    <t>23.</t>
  </si>
  <si>
    <t>24.</t>
  </si>
  <si>
    <t>25.</t>
  </si>
  <si>
    <t>26.</t>
  </si>
  <si>
    <t>27.</t>
  </si>
  <si>
    <t>28.</t>
  </si>
  <si>
    <t>Tore</t>
  </si>
  <si>
    <t>Option =</t>
  </si>
  <si>
    <t>Daten aus dem Blatt  "Lizenz Nr.- Eingabe"</t>
  </si>
  <si>
    <t>Daten aus Blatt  "Hand - Eingabe"</t>
  </si>
  <si>
    <t>NR.</t>
  </si>
  <si>
    <t>Eingabe</t>
  </si>
  <si>
    <t>LV.</t>
  </si>
  <si>
    <t>Name</t>
  </si>
  <si>
    <t>Vorname</t>
  </si>
  <si>
    <t>LZ</t>
  </si>
  <si>
    <t>SZ</t>
  </si>
  <si>
    <t>Verkettung ( Lizenz Nr.- Eingabe )</t>
  </si>
  <si>
    <t>Name, Vorname</t>
  </si>
  <si>
    <t>Verkettung  "Hand - Eingabe"</t>
  </si>
  <si>
    <t xml:space="preserve"> </t>
  </si>
  <si>
    <t xml:space="preserve"> /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</si>
  <si>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</si>
  <si>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</si>
  <si>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</si>
  <si>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</si>
  <si>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</si>
  <si>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</si>
  <si>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</si>
  <si>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</si>
  <si>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</si>
  <si>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</si>
  <si>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</si>
  <si>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</si>
  <si>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</si>
  <si>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</si>
  <si>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</si>
  <si>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</si>
  <si>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</si>
  <si>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R. Velten    </t>
  </si>
  <si>
    <t>Spiele</t>
  </si>
  <si>
    <t>Diff.</t>
  </si>
  <si>
    <t>Punkte</t>
  </si>
  <si>
    <t>RV</t>
  </si>
  <si>
    <t>RSG</t>
  </si>
  <si>
    <t>RSV</t>
  </si>
  <si>
    <t>SV</t>
  </si>
  <si>
    <t>RC</t>
  </si>
  <si>
    <t>RVW</t>
  </si>
  <si>
    <t>RVS</t>
  </si>
  <si>
    <t>SG</t>
  </si>
  <si>
    <r>
      <t>Rolf Velten, Bleichstraße 1, 35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457 LOLLAR ' 06406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71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124 Fax: 06406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90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78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 xml:space="preserve">00  E-Mail:  </t>
    </r>
    <r>
      <rPr>
        <sz val="7"/>
        <color indexed="12"/>
        <rFont val="Arial"/>
        <family val="2"/>
      </rPr>
      <t>R_Velten_LFW_RB@t-online.de</t>
    </r>
  </si>
  <si>
    <r>
      <t xml:space="preserve">gez.:  </t>
    </r>
    <r>
      <rPr>
        <sz val="16"/>
        <color indexed="12"/>
        <rFont val="Vladimir Script"/>
        <family val="4"/>
      </rPr>
      <t>Rolf Velten</t>
    </r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</si>
  <si>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</si>
  <si>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</si>
  <si>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</si>
  <si>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</si>
  <si>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</si>
  <si>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</si>
  <si>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</si>
  <si>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</si>
  <si>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</si>
  <si>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</si>
  <si>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Rocher - Otto</t>
  </si>
  <si>
    <t>Rödiger - Zimmermann</t>
  </si>
  <si>
    <t>Schmidt - Giegerich</t>
  </si>
  <si>
    <t>Süß - Reichert</t>
  </si>
  <si>
    <t>Wegmann - Hofmann</t>
  </si>
  <si>
    <t>Abel - Heß</t>
  </si>
  <si>
    <t>Lomuscio - Schmid</t>
  </si>
  <si>
    <t>Müller - Roßmann</t>
  </si>
  <si>
    <t>Gebr. Krichbaum</t>
  </si>
  <si>
    <t>Lindner - Schneider</t>
  </si>
  <si>
    <t>Häuser - Leicht</t>
  </si>
  <si>
    <t>Abschlusstabelle</t>
  </si>
  <si>
    <t>Excel  11 Manns. - jeder gegen jeden</t>
  </si>
  <si>
    <t>x</t>
  </si>
  <si>
    <r>
      <t xml:space="preserve">Excel  10 Manns.  -  </t>
    </r>
    <r>
      <rPr>
        <b/>
        <sz val="16"/>
        <rFont val="Times New Roman"/>
        <family val="1"/>
      </rPr>
      <t>j</t>
    </r>
    <r>
      <rPr>
        <b/>
        <u val="single"/>
        <sz val="16"/>
        <rFont val="Times New Roman"/>
        <family val="1"/>
      </rPr>
      <t xml:space="preserve">eder </t>
    </r>
    <r>
      <rPr>
        <b/>
        <sz val="16"/>
        <rFont val="Times New Roman"/>
        <family val="1"/>
      </rPr>
      <t>g</t>
    </r>
    <r>
      <rPr>
        <b/>
        <u val="single"/>
        <sz val="16"/>
        <rFont val="Times New Roman"/>
        <family val="1"/>
      </rPr>
      <t>e</t>
    </r>
    <r>
      <rPr>
        <b/>
        <sz val="16"/>
        <rFont val="Times New Roman"/>
        <family val="1"/>
      </rPr>
      <t>g</t>
    </r>
    <r>
      <rPr>
        <b/>
        <u val="single"/>
        <sz val="16"/>
        <rFont val="Times New Roman"/>
        <family val="1"/>
      </rPr>
      <t xml:space="preserve">en </t>
    </r>
    <r>
      <rPr>
        <b/>
        <sz val="16"/>
        <rFont val="Times New Roman"/>
        <family val="1"/>
      </rPr>
      <t>j</t>
    </r>
    <r>
      <rPr>
        <b/>
        <u val="single"/>
        <sz val="16"/>
        <rFont val="Times New Roman"/>
        <family val="1"/>
      </rPr>
      <t>eden</t>
    </r>
  </si>
  <si>
    <r>
      <t xml:space="preserve">Excel  10 Manns. - Jeder </t>
    </r>
    <r>
      <rPr>
        <sz val="24"/>
        <rFont val="Arial Black"/>
        <family val="2"/>
      </rPr>
      <t>g</t>
    </r>
    <r>
      <rPr>
        <u val="single"/>
        <sz val="24"/>
        <rFont val="Arial Black"/>
        <family val="2"/>
      </rPr>
      <t>e</t>
    </r>
    <r>
      <rPr>
        <sz val="24"/>
        <rFont val="Arial Black"/>
        <family val="2"/>
      </rPr>
      <t>g</t>
    </r>
    <r>
      <rPr>
        <u val="single"/>
        <sz val="24"/>
        <rFont val="Arial Black"/>
        <family val="2"/>
      </rPr>
      <t>en Jeden</t>
    </r>
  </si>
  <si>
    <t>Tabelle HM - LL</t>
  </si>
  <si>
    <t xml:space="preserve">   Markus Süß - Sebastian Reichert</t>
  </si>
  <si>
    <t xml:space="preserve">   Klaus Dieter Brede - Lars Degenhardt</t>
  </si>
  <si>
    <t xml:space="preserve">   Michael Zmuda - Patrick Roog</t>
  </si>
  <si>
    <t xml:space="preserve">   Heiko Ludwig - Manfred Van der AU</t>
  </si>
  <si>
    <t xml:space="preserve">   Rainer Daube - Jürgen Baumhardt</t>
  </si>
  <si>
    <t xml:space="preserve">    Karlheinz Grebert - Stefan Wagner</t>
  </si>
  <si>
    <t xml:space="preserve">    Franz Josef Schneider - Erik Bernais</t>
  </si>
  <si>
    <t xml:space="preserve">   Jens Heine - Kai Heine</t>
  </si>
  <si>
    <t xml:space="preserve">   Joachim Van Klev - Andrè Bitsch</t>
  </si>
  <si>
    <t>Rolf Velten</t>
  </si>
  <si>
    <r>
      <t xml:space="preserve">      </t>
    </r>
    <r>
      <rPr>
        <b/>
        <u val="single"/>
        <sz val="13"/>
        <rFont val="Times New Roman"/>
        <family val="1"/>
      </rPr>
      <t>Aufstie</t>
    </r>
    <r>
      <rPr>
        <b/>
        <sz val="13"/>
        <rFont val="Times New Roman"/>
        <family val="1"/>
      </rPr>
      <t>g</t>
    </r>
    <r>
      <rPr>
        <b/>
        <u val="single"/>
        <sz val="13"/>
        <rFont val="Times New Roman"/>
        <family val="1"/>
      </rPr>
      <t>srunde zur VL und HM - LL - Saison 2005</t>
    </r>
  </si>
  <si>
    <r>
      <t>S</t>
    </r>
    <r>
      <rPr>
        <sz val="9"/>
        <rFont val="Times New Roman"/>
        <family val="1"/>
      </rPr>
      <t>p</t>
    </r>
    <r>
      <rPr>
        <u val="single"/>
        <sz val="9"/>
        <rFont val="Times New Roman"/>
        <family val="1"/>
      </rPr>
      <t>i.</t>
    </r>
  </si>
  <si>
    <r>
      <t xml:space="preserve">  </t>
    </r>
    <r>
      <rPr>
        <u val="single"/>
        <sz val="9"/>
        <rFont val="Times New Roman"/>
        <family val="1"/>
      </rPr>
      <t>Differ.</t>
    </r>
  </si>
  <si>
    <r>
      <t xml:space="preserve">      </t>
    </r>
    <r>
      <rPr>
        <u val="single"/>
        <sz val="9"/>
        <rFont val="Times New Roman"/>
        <family val="1"/>
      </rPr>
      <t>Punkte</t>
    </r>
  </si>
  <si>
    <t xml:space="preserve">   Jörg Morawek - Frank Schönewald</t>
  </si>
  <si>
    <t xml:space="preserve">               Excel - 8 Manns. Jeder gegen Jeden</t>
  </si>
  <si>
    <t xml:space="preserve">      Spielfolge:</t>
  </si>
  <si>
    <t>Differ.</t>
  </si>
  <si>
    <t xml:space="preserve">    Tobias Hennies - Sebastian Gattung</t>
  </si>
  <si>
    <t xml:space="preserve">   Philipp Schüle - Oliver Behnert</t>
  </si>
  <si>
    <t xml:space="preserve">   Sven Fütterer - Fabian Fütterer</t>
  </si>
  <si>
    <t xml:space="preserve">   Dominik Steiner - Kai Semmelmann</t>
  </si>
  <si>
    <t xml:space="preserve">   Patrick Mergel - Mathias Mergel</t>
  </si>
  <si>
    <t xml:space="preserve">    Lars Meierle - Dennis Lipp</t>
  </si>
  <si>
    <t xml:space="preserve">   Lars Bumke - Kevin Hausmann</t>
  </si>
  <si>
    <t xml:space="preserve">   Martino Cardamone - Kevin Mahrhold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</si>
  <si>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8 Mannschaften</t>
    </r>
  </si>
  <si>
    <r>
      <t>S</t>
    </r>
    <r>
      <rPr>
        <sz val="10"/>
        <rFont val="Times New Roman"/>
        <family val="1"/>
      </rPr>
      <t>p</t>
    </r>
    <r>
      <rPr>
        <u val="single"/>
        <sz val="10"/>
        <rFont val="Times New Roman"/>
        <family val="1"/>
      </rPr>
      <t>i.</t>
    </r>
  </si>
  <si>
    <r>
      <t xml:space="preserve">   </t>
    </r>
    <r>
      <rPr>
        <b/>
        <u val="single"/>
        <sz val="12"/>
        <rFont val="Times New Roman"/>
        <family val="1"/>
      </rPr>
      <t>Punkte</t>
    </r>
  </si>
  <si>
    <r>
      <t>Berechnun</t>
    </r>
    <r>
      <rPr>
        <b/>
        <sz val="14"/>
        <rFont val="Arial"/>
        <family val="2"/>
      </rPr>
      <t xml:space="preserve">g  </t>
    </r>
    <r>
      <rPr>
        <b/>
        <u val="single"/>
        <sz val="14"/>
        <rFont val="Arial"/>
        <family val="2"/>
      </rPr>
      <t>8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</si>
  <si>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9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</si>
  <si>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7 Mannschaften</t>
    </r>
  </si>
  <si>
    <t xml:space="preserve">   Thorsten Häuser - Matthias Maier</t>
  </si>
  <si>
    <t xml:space="preserve">    Andre Knierim - Jörg Holstein</t>
  </si>
  <si>
    <t xml:space="preserve">   Klaus-Dieter Ochs - Stefan Schrimpf</t>
  </si>
  <si>
    <t xml:space="preserve">   Tobias Schniewind - Sebastian Hofbauer</t>
  </si>
  <si>
    <t xml:space="preserve">    Thomas Scherp - Andreas Drechsler</t>
  </si>
  <si>
    <t xml:space="preserve">  Joachim Plass - Frank Wolff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</si>
  <si>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7 Mannschaften</t>
    </r>
    <r>
      <rPr>
        <sz val="16"/>
        <rFont val="Arial Black"/>
        <family val="2"/>
      </rPr>
      <t xml:space="preserve"> j</t>
    </r>
    <r>
      <rPr>
        <u val="single"/>
        <sz val="16"/>
        <rFont val="Arial Black"/>
        <family val="2"/>
      </rPr>
      <t xml:space="preserve">eder </t>
    </r>
    <r>
      <rPr>
        <sz val="16"/>
        <rFont val="Arial Black"/>
        <family val="2"/>
      </rPr>
      <t>g</t>
    </r>
    <r>
      <rPr>
        <u val="single"/>
        <sz val="16"/>
        <rFont val="Arial Black"/>
        <family val="2"/>
      </rPr>
      <t>e</t>
    </r>
    <r>
      <rPr>
        <sz val="16"/>
        <rFont val="Arial Black"/>
        <family val="2"/>
      </rPr>
      <t>g</t>
    </r>
    <r>
      <rPr>
        <u val="single"/>
        <sz val="16"/>
        <rFont val="Arial Black"/>
        <family val="2"/>
      </rPr>
      <t>en</t>
    </r>
    <r>
      <rPr>
        <sz val="16"/>
        <rFont val="Arial Black"/>
        <family val="2"/>
      </rPr>
      <t xml:space="preserve"> j</t>
    </r>
    <r>
      <rPr>
        <u val="single"/>
        <sz val="16"/>
        <rFont val="Arial Black"/>
        <family val="2"/>
      </rPr>
      <t>eden</t>
    </r>
  </si>
  <si>
    <r>
      <t>am</t>
    </r>
    <r>
      <rPr>
        <b/>
        <u val="single"/>
        <sz val="12"/>
        <rFont val="Arial"/>
        <family val="2"/>
      </rPr>
      <t xml:space="preserve">  15.08.2005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</si>
  <si>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6 Mannschaften</t>
    </r>
  </si>
  <si>
    <t>am  12.05.2005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</si>
  <si>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6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</si>
  <si>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5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</si>
  <si>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4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</si>
  <si>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3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</si>
  <si>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10 Mannschaften</t>
    </r>
  </si>
  <si>
    <r>
      <t>Berechnun</t>
    </r>
    <r>
      <rPr>
        <b/>
        <sz val="14"/>
        <rFont val="Arial"/>
        <family val="2"/>
      </rPr>
      <t>g</t>
    </r>
    <r>
      <rPr>
        <b/>
        <u val="single"/>
        <sz val="14"/>
        <rFont val="Arial"/>
        <family val="2"/>
      </rPr>
      <t xml:space="preserve">  11 Mannschaften</t>
    </r>
  </si>
  <si>
    <t xml:space="preserve">       Spielfolge:</t>
  </si>
  <si>
    <t>Pause</t>
  </si>
  <si>
    <t xml:space="preserve">     Sven Fütterer - Fabian Fütterer</t>
  </si>
  <si>
    <t xml:space="preserve">    Philipp Schüle - Oliver Behnert</t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</si>
  <si>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4 Mannschaften</t>
    </r>
  </si>
  <si>
    <r>
      <t xml:space="preserve">Tabelle </t>
    </r>
    <r>
      <rPr>
        <u val="single"/>
        <sz val="12"/>
        <rFont val="Arial Black"/>
        <family val="2"/>
      </rPr>
      <t>*</t>
    </r>
    <r>
      <rPr>
        <u val="single"/>
        <sz val="16"/>
        <rFont val="Arial Black"/>
        <family val="2"/>
      </rPr>
      <t xml:space="preserve">  3 Mannschaften</t>
    </r>
  </si>
  <si>
    <t xml:space="preserve">                       Excel - 7 Manns. Jeder gegen Jeden</t>
  </si>
  <si>
    <t xml:space="preserve">               Excel - 6 Manns. Jeder gegen Jeden</t>
  </si>
  <si>
    <t xml:space="preserve">               Excel - 4 Manns. Jeder gegen Jeden</t>
  </si>
  <si>
    <t xml:space="preserve">               Excel - 3 Manns. Jeder gegen Jeden</t>
  </si>
  <si>
    <t>am  16.08.2005</t>
  </si>
  <si>
    <t>Deutsche Meisterschaft</t>
  </si>
  <si>
    <t>Radball</t>
  </si>
  <si>
    <t>RV Hechtsheim</t>
  </si>
  <si>
    <t>SV Ehrenberg</t>
  </si>
  <si>
    <t>RSV Sangerhausen</t>
  </si>
  <si>
    <t>SV Eberstadt</t>
  </si>
  <si>
    <t>RSG Ginsheim</t>
  </si>
  <si>
    <t>Christian Heß / Thomas Abel</t>
  </si>
  <si>
    <t>Mike Pfaffenberger / Steve Pfaffenberger</t>
  </si>
  <si>
    <t>Holger Krichbaum / Jens Krichbaum</t>
  </si>
  <si>
    <t>Roman Müller / Marco Rossmann</t>
  </si>
  <si>
    <t>Rico Rademann / Tino Kebsch</t>
  </si>
  <si>
    <t>DM Elite</t>
  </si>
  <si>
    <t>Radball Elite  Meisterrunde</t>
  </si>
  <si>
    <t>21. Oktober 2006 in Mönchengladbach</t>
  </si>
  <si>
    <t>Spiel um Platz 1</t>
  </si>
  <si>
    <t>Spiel um Platz 3</t>
  </si>
  <si>
    <t>Deutscher Meister 2006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</si>
</sst>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/\ mmmm\ yyyy"/>
    <numFmt numFmtId="176" formatCode="#,##0_ ;\-#,##0\ "/>
    <numFmt numFmtId="177" formatCode="d/\ mmm/\ yyyy"/>
    <numFmt numFmtId="178" formatCode="h:mm"/>
    <numFmt numFmtId="179" formatCode="d/m/yy"/>
    <numFmt numFmtId="180" formatCode="d/m/yyyy"/>
    <numFmt numFmtId="181" formatCode="mmmmm\ yy"/>
    <numFmt numFmtId="182" formatCode="mmmmm"/>
    <numFmt numFmtId="183" formatCode="d/m"/>
    <numFmt numFmtId="184" formatCode="mmm\ yyyy"/>
    <numFmt numFmtId="185" formatCode="d/\ mmm/\ yy"/>
    <numFmt numFmtId="186" formatCode="\+##0;\-##0"/>
    <numFmt numFmtId="187" formatCode="\+\ ##0;\-\ ##0"/>
    <numFmt numFmtId="188" formatCode="[$-407]dddd\,\ d\.\ mmmm\ yyyy"/>
  </numFmts>
  <fonts count="119">
    <font>
      <sz val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b/>
      <sz val="8"/>
      <name val="Comic Sans MS"/>
      <family val="4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b/>
      <sz val="8"/>
      <name val="Tahoma"/>
      <family val="0"/>
    </font>
    <font>
      <b/>
      <sz val="11"/>
      <name val="Arial Narrow"/>
      <family val="2"/>
    </font>
    <font>
      <b/>
      <sz val="10"/>
      <name val="Vladimir Script"/>
      <family val="4"/>
    </font>
    <font>
      <b/>
      <i/>
      <sz val="26"/>
      <name val="Times New Roman"/>
      <family val="1"/>
    </font>
    <font>
      <sz val="5"/>
      <name val="Arial"/>
      <family val="2"/>
    </font>
    <font>
      <sz val="7"/>
      <name val="Arial"/>
      <family val="2"/>
    </font>
    <font>
      <sz val="4"/>
      <name val="Arial"/>
      <family val="2"/>
    </font>
    <font>
      <sz val="7"/>
      <color indexed="12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12"/>
      <name val="Vladimir Script"/>
      <family val="4"/>
    </font>
    <font>
      <sz val="9"/>
      <name val="Arial Narrow"/>
      <family val="2"/>
    </font>
    <font>
      <b/>
      <sz val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b/>
      <sz val="11"/>
      <color indexed="12"/>
      <name val="Arial Narrow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b/>
      <sz val="12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color indexed="12"/>
      <name val="Arial Narrow"/>
      <family val="2"/>
    </font>
    <font>
      <b/>
      <sz val="12"/>
      <color indexed="9"/>
      <name val="Times New Roman"/>
      <family val="1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u val="single"/>
      <sz val="24"/>
      <name val="Arial Black"/>
      <family val="2"/>
    </font>
    <font>
      <b/>
      <u val="single"/>
      <sz val="24"/>
      <name val="Arial"/>
      <family val="2"/>
    </font>
    <font>
      <sz val="24"/>
      <name val="Arial Black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Arial Black"/>
      <family val="2"/>
    </font>
    <font>
      <u val="single"/>
      <sz val="16"/>
      <name val="Arial Black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name val="Arial Narrow"/>
      <family val="2"/>
    </font>
    <font>
      <b/>
      <sz val="8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9"/>
      <color indexed="12"/>
      <name val="Vianta"/>
      <family val="4"/>
    </font>
    <font>
      <b/>
      <sz val="10"/>
      <name val="Arial Narrow"/>
      <family val="2"/>
    </font>
    <font>
      <b/>
      <sz val="10.5"/>
      <name val="Arial"/>
      <family val="2"/>
    </font>
    <font>
      <b/>
      <sz val="24"/>
      <name val="Times New Roman"/>
      <family val="1"/>
    </font>
    <font>
      <sz val="11"/>
      <name val="Arial"/>
      <family val="0"/>
    </font>
    <font>
      <u val="single"/>
      <sz val="12"/>
      <name val="Arial Black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2"/>
      <color indexed="12"/>
      <name val="Vladimir Script"/>
      <family val="4"/>
    </font>
    <font>
      <b/>
      <sz val="22"/>
      <name val="Times New Roman"/>
      <family val="1"/>
    </font>
    <font>
      <sz val="13"/>
      <name val="Arial Narrow"/>
      <family val="2"/>
    </font>
    <font>
      <b/>
      <sz val="13"/>
      <name val="Arial Narrow"/>
      <family val="2"/>
    </font>
    <font>
      <u val="single"/>
      <sz val="13"/>
      <name val="Arial Narrow"/>
      <family val="2"/>
    </font>
    <font>
      <sz val="16"/>
      <name val="Arial Black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8"/>
      <name val="Comic Sans MS"/>
      <family val="4"/>
    </font>
    <font>
      <sz val="12"/>
      <color indexed="12"/>
      <name val="Vladimir Script"/>
      <family val="4"/>
    </font>
    <font>
      <sz val="14"/>
      <name val="Arial Narrow"/>
      <family val="2"/>
    </font>
    <font>
      <b/>
      <sz val="14"/>
      <name val="Arial Narrow"/>
      <family val="2"/>
    </font>
    <font>
      <b/>
      <sz val="20"/>
      <name val="Times New Roman"/>
      <family val="1"/>
    </font>
    <font>
      <b/>
      <sz val="20"/>
      <color indexed="9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4" fillId="2" borderId="0" xfId="23" applyFont="1" applyFill="1" applyProtection="1">
      <alignment/>
      <protection hidden="1"/>
    </xf>
    <xf numFmtId="0" fontId="4" fillId="0" borderId="0" xfId="23" applyFont="1" applyProtection="1">
      <alignment/>
      <protection hidden="1"/>
    </xf>
    <xf numFmtId="0" fontId="4" fillId="3" borderId="0" xfId="23" applyFont="1" applyFill="1" applyProtection="1">
      <alignment/>
      <protection hidden="1"/>
    </xf>
    <xf numFmtId="0" fontId="12" fillId="2" borderId="0" xfId="23" applyFont="1" applyFill="1" applyBorder="1" applyAlignment="1" applyProtection="1">
      <alignment horizontal="center" vertical="center"/>
      <protection hidden="1"/>
    </xf>
    <xf numFmtId="0" fontId="2" fillId="2" borderId="0" xfId="23" applyFill="1" applyProtection="1">
      <alignment/>
      <protection hidden="1"/>
    </xf>
    <xf numFmtId="0" fontId="2" fillId="2" borderId="0" xfId="23" applyFill="1" applyAlignment="1" applyProtection="1">
      <alignment/>
      <protection hidden="1"/>
    </xf>
    <xf numFmtId="0" fontId="13" fillId="3" borderId="0" xfId="23" applyFont="1" applyFill="1" applyAlignment="1" applyProtection="1">
      <alignment horizontal="center"/>
      <protection hidden="1"/>
    </xf>
    <xf numFmtId="0" fontId="14" fillId="3" borderId="0" xfId="23" applyFont="1" applyFill="1" applyAlignment="1" applyProtection="1">
      <alignment horizontal="left"/>
      <protection hidden="1"/>
    </xf>
    <xf numFmtId="0" fontId="14" fillId="3" borderId="0" xfId="23" applyFont="1" applyFill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left"/>
      <protection hidden="1"/>
    </xf>
    <xf numFmtId="0" fontId="14" fillId="3" borderId="0" xfId="23" applyFont="1" applyFill="1" applyAlignment="1" applyProtection="1">
      <alignment vertical="center"/>
      <protection hidden="1"/>
    </xf>
    <xf numFmtId="0" fontId="13" fillId="3" borderId="0" xfId="23" applyFont="1" applyFill="1" applyBorder="1" applyProtection="1">
      <alignment/>
      <protection hidden="1"/>
    </xf>
    <xf numFmtId="0" fontId="4" fillId="3" borderId="0" xfId="23" applyFont="1" applyFill="1" applyAlignment="1" applyProtection="1">
      <alignment vertical="center"/>
      <protection hidden="1"/>
    </xf>
    <xf numFmtId="0" fontId="6" fillId="3" borderId="0" xfId="23" applyFont="1" applyFill="1" applyBorder="1" applyAlignment="1" applyProtection="1">
      <alignment horizontal="left"/>
      <protection hidden="1"/>
    </xf>
    <xf numFmtId="0" fontId="8" fillId="3" borderId="0" xfId="23" applyFont="1" applyFill="1" applyBorder="1" applyAlignment="1" applyProtection="1">
      <alignment shrinkToFit="1"/>
      <protection hidden="1"/>
    </xf>
    <xf numFmtId="0" fontId="8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 indent="1" shrinkToFit="1"/>
      <protection hidden="1"/>
    </xf>
    <xf numFmtId="0" fontId="9" fillId="3" borderId="0" xfId="23" applyFont="1" applyFill="1" applyBorder="1" applyAlignment="1" applyProtection="1">
      <alignment vertical="center"/>
      <protection hidden="1"/>
    </xf>
    <xf numFmtId="0" fontId="18" fillId="3" borderId="0" xfId="23" applyFont="1" applyFill="1" applyBorder="1" applyAlignment="1" applyProtection="1">
      <alignment horizontal="center" shrinkToFit="1"/>
      <protection hidden="1"/>
    </xf>
    <xf numFmtId="0" fontId="19" fillId="3" borderId="0" xfId="23" applyFont="1" applyFill="1" applyBorder="1" applyAlignment="1" applyProtection="1">
      <alignment horizontal="left" indent="1" shrinkToFit="1"/>
      <protection hidden="1"/>
    </xf>
    <xf numFmtId="0" fontId="8" fillId="3" borderId="0" xfId="23" applyFont="1" applyFill="1" applyBorder="1" applyAlignment="1" applyProtection="1">
      <alignment horizontal="left"/>
      <protection hidden="1"/>
    </xf>
    <xf numFmtId="0" fontId="18" fillId="3" borderId="0" xfId="23" applyFont="1" applyFill="1" applyBorder="1" applyAlignment="1" applyProtection="1">
      <alignment horizontal="left" shrinkToFit="1"/>
      <protection hidden="1"/>
    </xf>
    <xf numFmtId="0" fontId="9" fillId="3" borderId="0" xfId="23" applyFont="1" applyFill="1" applyBorder="1" applyAlignment="1" applyProtection="1">
      <alignment horizontal="left"/>
      <protection hidden="1"/>
    </xf>
    <xf numFmtId="0" fontId="8" fillId="3" borderId="0" xfId="23" applyFont="1" applyFill="1" applyAlignment="1" applyProtection="1">
      <alignment horizontal="right" shrinkToFit="1"/>
      <protection hidden="1"/>
    </xf>
    <xf numFmtId="0" fontId="6" fillId="3" borderId="0" xfId="23" applyFont="1" applyFill="1" applyAlignment="1" applyProtection="1">
      <alignment/>
      <protection hidden="1"/>
    </xf>
    <xf numFmtId="0" fontId="10" fillId="3" borderId="0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center" shrinkToFit="1"/>
      <protection hidden="1"/>
    </xf>
    <xf numFmtId="0" fontId="22" fillId="3" borderId="0" xfId="23" applyFont="1" applyFill="1" applyBorder="1" applyAlignment="1" applyProtection="1">
      <alignment horizontal="center" shrinkToFit="1"/>
      <protection hidden="1"/>
    </xf>
    <xf numFmtId="0" fontId="4" fillId="3" borderId="0" xfId="23" applyFont="1" applyFill="1" applyBorder="1" applyAlignment="1" applyProtection="1">
      <alignment vertical="center"/>
      <protection hidden="1"/>
    </xf>
    <xf numFmtId="0" fontId="11" fillId="3" borderId="0" xfId="23" applyFont="1" applyFill="1" applyProtection="1">
      <alignment/>
      <protection hidden="1"/>
    </xf>
    <xf numFmtId="0" fontId="24" fillId="3" borderId="0" xfId="23" applyFont="1" applyFill="1" applyAlignment="1" applyProtection="1">
      <alignment horizontal="right"/>
      <protection hidden="1"/>
    </xf>
    <xf numFmtId="0" fontId="4" fillId="0" borderId="0" xfId="23" applyFont="1" applyFill="1" applyProtection="1">
      <alignment/>
      <protection hidden="1"/>
    </xf>
    <xf numFmtId="0" fontId="4" fillId="4" borderId="0" xfId="23" applyFont="1" applyFill="1" applyProtection="1">
      <alignment/>
      <protection hidden="1"/>
    </xf>
    <xf numFmtId="0" fontId="26" fillId="4" borderId="0" xfId="23" applyFont="1" applyFill="1" applyProtection="1">
      <alignment/>
      <protection hidden="1"/>
    </xf>
    <xf numFmtId="0" fontId="27" fillId="0" borderId="1" xfId="23" applyFont="1" applyBorder="1" applyAlignment="1" applyProtection="1">
      <alignment horizontal="center"/>
      <protection hidden="1"/>
    </xf>
    <xf numFmtId="0" fontId="17" fillId="0" borderId="1" xfId="23" applyFont="1" applyBorder="1" applyAlignment="1" applyProtection="1">
      <alignment horizontal="center"/>
      <protection hidden="1"/>
    </xf>
    <xf numFmtId="0" fontId="4" fillId="5" borderId="2" xfId="23" applyFont="1" applyFill="1" applyBorder="1" applyAlignment="1" applyProtection="1">
      <alignment horizontal="center"/>
      <protection hidden="1"/>
    </xf>
    <xf numFmtId="0" fontId="2" fillId="5" borderId="2" xfId="23" applyFill="1" applyBorder="1" applyAlignment="1" applyProtection="1">
      <alignment horizontal="center"/>
      <protection hidden="1"/>
    </xf>
    <xf numFmtId="0" fontId="4" fillId="0" borderId="3" xfId="23" applyFont="1" applyBorder="1" applyAlignment="1" applyProtection="1">
      <alignment horizontal="center"/>
      <protection hidden="1"/>
    </xf>
    <xf numFmtId="0" fontId="2" fillId="0" borderId="3" xfId="23" applyBorder="1" applyAlignment="1" applyProtection="1">
      <alignment horizontal="center"/>
      <protection hidden="1"/>
    </xf>
    <xf numFmtId="0" fontId="32" fillId="3" borderId="0" xfId="23" applyFont="1" applyFill="1" applyBorder="1" applyAlignment="1" applyProtection="1">
      <alignment shrinkToFit="1"/>
      <protection hidden="1"/>
    </xf>
    <xf numFmtId="0" fontId="2" fillId="0" borderId="0" xfId="22">
      <alignment/>
      <protection/>
    </xf>
    <xf numFmtId="0" fontId="2" fillId="0" borderId="0" xfId="22" applyFill="1" applyBorder="1">
      <alignment/>
      <protection/>
    </xf>
    <xf numFmtId="0" fontId="2" fillId="0" borderId="0" xfId="22" applyAlignment="1">
      <alignment horizontal="center"/>
      <protection/>
    </xf>
    <xf numFmtId="0" fontId="2" fillId="0" borderId="4" xfId="22" applyBorder="1" applyAlignment="1">
      <alignment horizontal="center"/>
      <protection/>
    </xf>
    <xf numFmtId="0" fontId="21" fillId="3" borderId="0" xfId="23" applyFont="1" applyFill="1" applyBorder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/>
      <protection hidden="1"/>
    </xf>
    <xf numFmtId="0" fontId="10" fillId="3" borderId="0" xfId="23" applyFont="1" applyFill="1" applyBorder="1" applyProtection="1">
      <alignment/>
      <protection hidden="1"/>
    </xf>
    <xf numFmtId="0" fontId="6" fillId="3" borderId="0" xfId="23" applyFont="1" applyFill="1" applyBorder="1" applyAlignment="1" applyProtection="1">
      <alignment horizontal="center" vertical="top"/>
      <protection hidden="1"/>
    </xf>
    <xf numFmtId="0" fontId="37" fillId="3" borderId="0" xfId="23" applyFont="1" applyFill="1" applyBorder="1" applyAlignment="1" applyProtection="1">
      <alignment horizontal="center" vertical="top"/>
      <protection hidden="1"/>
    </xf>
    <xf numFmtId="0" fontId="13" fillId="3" borderId="0" xfId="23" applyFont="1" applyFill="1" applyBorder="1" applyAlignment="1" applyProtection="1">
      <alignment/>
      <protection hidden="1"/>
    </xf>
    <xf numFmtId="0" fontId="33" fillId="3" borderId="0" xfId="23" applyFont="1" applyFill="1" applyAlignment="1" applyProtection="1">
      <alignment horizontal="left"/>
      <protection hidden="1"/>
    </xf>
    <xf numFmtId="0" fontId="4" fillId="3" borderId="0" xfId="23" applyFont="1" applyFill="1" applyBorder="1" applyAlignment="1" applyProtection="1">
      <alignment horizontal="center" shrinkToFit="1"/>
      <protection hidden="1"/>
    </xf>
    <xf numFmtId="0" fontId="31" fillId="3" borderId="0" xfId="23" applyFont="1" applyFill="1" applyAlignment="1" applyProtection="1">
      <alignment/>
      <protection hidden="1"/>
    </xf>
    <xf numFmtId="0" fontId="19" fillId="3" borderId="0" xfId="23" applyFont="1" applyFill="1" applyBorder="1" applyAlignment="1" applyProtection="1">
      <alignment horizontal="left"/>
      <protection hidden="1"/>
    </xf>
    <xf numFmtId="0" fontId="38" fillId="3" borderId="0" xfId="23" applyFont="1" applyFill="1" applyBorder="1" applyAlignment="1" applyProtection="1">
      <alignment horizontal="center" shrinkToFit="1"/>
      <protection hidden="1"/>
    </xf>
    <xf numFmtId="0" fontId="20" fillId="3" borderId="0" xfId="23" applyFont="1" applyFill="1" applyBorder="1" applyAlignment="1" applyProtection="1">
      <alignment horizontal="center" shrinkToFit="1"/>
      <protection hidden="1"/>
    </xf>
    <xf numFmtId="0" fontId="9" fillId="3" borderId="0" xfId="23" applyFont="1" applyFill="1" applyBorder="1" applyAlignment="1" applyProtection="1">
      <alignment/>
      <protection hidden="1"/>
    </xf>
    <xf numFmtId="0" fontId="32" fillId="3" borderId="0" xfId="23" applyFont="1" applyFill="1" applyAlignment="1" applyProtection="1">
      <alignment horizontal="left"/>
      <protection hidden="1"/>
    </xf>
    <xf numFmtId="0" fontId="18" fillId="3" borderId="0" xfId="23" applyFont="1" applyFill="1" applyBorder="1" applyAlignment="1" applyProtection="1">
      <alignment shrinkToFit="1"/>
      <protection hidden="1"/>
    </xf>
    <xf numFmtId="0" fontId="23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/>
      <protection hidden="1"/>
    </xf>
    <xf numFmtId="0" fontId="40" fillId="0" borderId="0" xfId="22" applyFont="1" applyBorder="1">
      <alignment/>
      <protection/>
    </xf>
    <xf numFmtId="0" fontId="2" fillId="0" borderId="0" xfId="21" applyProtection="1">
      <alignment/>
      <protection hidden="1"/>
    </xf>
    <xf numFmtId="0" fontId="2" fillId="0" borderId="0" xfId="21">
      <alignment/>
      <protection/>
    </xf>
    <xf numFmtId="0" fontId="2" fillId="0" borderId="0" xfId="21" applyAlignment="1" applyProtection="1">
      <alignment horizontal="left" vertical="center"/>
      <protection hidden="1"/>
    </xf>
    <xf numFmtId="0" fontId="2" fillId="0" borderId="0" xfId="21" applyBorder="1" applyProtection="1">
      <alignment/>
      <protection hidden="1"/>
    </xf>
    <xf numFmtId="0" fontId="2" fillId="0" borderId="4" xfId="21" applyBorder="1" applyProtection="1">
      <alignment/>
      <protection hidden="1"/>
    </xf>
    <xf numFmtId="0" fontId="44" fillId="0" borderId="0" xfId="21" applyFont="1" applyAlignment="1" applyProtection="1">
      <alignment horizontal="center"/>
      <protection hidden="1"/>
    </xf>
    <xf numFmtId="0" fontId="2" fillId="0" borderId="0" xfId="21" applyAlignment="1" applyProtection="1">
      <alignment horizont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center" vertical="center"/>
      <protection hidden="1"/>
    </xf>
    <xf numFmtId="0" fontId="35" fillId="0" borderId="0" xfId="21" applyFont="1" applyAlignment="1" applyProtection="1">
      <alignment horizontal="center"/>
      <protection hidden="1"/>
    </xf>
    <xf numFmtId="0" fontId="35" fillId="0" borderId="0" xfId="21" applyFont="1" applyProtection="1">
      <alignment/>
      <protection hidden="1"/>
    </xf>
    <xf numFmtId="0" fontId="29" fillId="0" borderId="0" xfId="21" applyFont="1" applyAlignment="1" applyProtection="1">
      <alignment horizontal="right" vertical="center"/>
      <protection hidden="1"/>
    </xf>
    <xf numFmtId="0" fontId="0" fillId="0" borderId="0" xfId="21" applyFont="1" applyAlignment="1" applyProtection="1">
      <alignment horizontal="right" vertical="center"/>
      <protection hidden="1"/>
    </xf>
    <xf numFmtId="0" fontId="2" fillId="0" borderId="0" xfId="21" applyAlignment="1">
      <alignment vertical="center"/>
      <protection/>
    </xf>
    <xf numFmtId="0" fontId="52" fillId="0" borderId="0" xfId="21" applyFont="1" applyAlignment="1" applyProtection="1">
      <alignment horizontal="right" vertical="center"/>
      <protection hidden="1"/>
    </xf>
    <xf numFmtId="0" fontId="2" fillId="0" borderId="0" xfId="21" applyProtection="1">
      <alignment/>
      <protection locked="0"/>
    </xf>
    <xf numFmtId="0" fontId="56" fillId="0" borderId="0" xfId="21" applyFont="1" applyAlignment="1" applyProtection="1">
      <alignment vertical="top"/>
      <protection hidden="1"/>
    </xf>
    <xf numFmtId="0" fontId="57" fillId="0" borderId="0" xfId="21" applyFont="1" applyAlignment="1" applyProtection="1">
      <alignment vertical="top"/>
      <protection hidden="1"/>
    </xf>
    <xf numFmtId="0" fontId="59" fillId="0" borderId="0" xfId="21" applyFont="1" applyAlignment="1">
      <alignment vertical="center"/>
      <protection/>
    </xf>
    <xf numFmtId="0" fontId="14" fillId="3" borderId="0" xfId="23" applyFont="1" applyFill="1" applyBorder="1" applyAlignment="1" applyProtection="1">
      <alignment horizontal="left"/>
      <protection hidden="1"/>
    </xf>
    <xf numFmtId="0" fontId="14" fillId="3" borderId="0" xfId="23" applyFont="1" applyFill="1" applyBorder="1" applyAlignment="1" applyProtection="1">
      <alignment/>
      <protection hidden="1"/>
    </xf>
    <xf numFmtId="0" fontId="66" fillId="3" borderId="0" xfId="23" applyFont="1" applyFill="1" applyAlignment="1" applyProtection="1">
      <alignment horizontal="left"/>
      <protection hidden="1"/>
    </xf>
    <xf numFmtId="0" fontId="11" fillId="3" borderId="0" xfId="23" applyFont="1" applyFill="1" applyAlignment="1" applyProtection="1">
      <alignment horizontal="left"/>
      <protection hidden="1"/>
    </xf>
    <xf numFmtId="0" fontId="11" fillId="3" borderId="0" xfId="23" applyFont="1" applyFill="1" applyBorder="1" applyAlignment="1" applyProtection="1">
      <alignment horizontal="left" shrinkToFit="1"/>
      <protection hidden="1"/>
    </xf>
    <xf numFmtId="0" fontId="66" fillId="3" borderId="0" xfId="23" applyFont="1" applyFill="1" applyBorder="1" applyAlignment="1" applyProtection="1">
      <alignment shrinkToFit="1"/>
      <protection hidden="1"/>
    </xf>
    <xf numFmtId="0" fontId="66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left" indent="1" shrinkToFit="1"/>
      <protection hidden="1"/>
    </xf>
    <xf numFmtId="0" fontId="66" fillId="3" borderId="0" xfId="23" applyFont="1" applyFill="1" applyBorder="1" applyAlignment="1" applyProtection="1">
      <alignment horizontal="left"/>
      <protection hidden="1"/>
    </xf>
    <xf numFmtId="0" fontId="20" fillId="3" borderId="0" xfId="23" applyFont="1" applyFill="1" applyBorder="1" applyAlignment="1" applyProtection="1">
      <alignment horizontal="left"/>
      <protection hidden="1"/>
    </xf>
    <xf numFmtId="0" fontId="67" fillId="3" borderId="0" xfId="23" applyFont="1" applyFill="1" applyBorder="1" applyAlignment="1" applyProtection="1">
      <alignment shrinkToFit="1"/>
      <protection hidden="1"/>
    </xf>
    <xf numFmtId="0" fontId="67" fillId="3" borderId="0" xfId="23" applyFont="1" applyFill="1" applyBorder="1" applyAlignment="1" applyProtection="1">
      <alignment horizontal="left" shrinkToFit="1"/>
      <protection hidden="1"/>
    </xf>
    <xf numFmtId="0" fontId="11" fillId="3" borderId="0" xfId="23" applyFont="1" applyFill="1" applyBorder="1" applyAlignment="1" applyProtection="1">
      <alignment horizontal="left"/>
      <protection hidden="1"/>
    </xf>
    <xf numFmtId="0" fontId="20" fillId="3" borderId="0" xfId="23" applyFont="1" applyFill="1" applyAlignment="1" applyProtection="1">
      <alignment horizontal="left"/>
      <protection hidden="1"/>
    </xf>
    <xf numFmtId="0" fontId="20" fillId="3" borderId="0" xfId="23" applyFont="1" applyFill="1" applyBorder="1" applyAlignment="1" applyProtection="1">
      <alignment horizontal="left" shrinkToFit="1"/>
      <protection hidden="1"/>
    </xf>
    <xf numFmtId="0" fontId="20" fillId="3" borderId="0" xfId="23" applyFont="1" applyFill="1" applyBorder="1" applyAlignment="1" applyProtection="1">
      <alignment horizontal="left" indent="1" shrinkToFit="1"/>
      <protection hidden="1"/>
    </xf>
    <xf numFmtId="0" fontId="11" fillId="3" borderId="0" xfId="23" applyFont="1" applyFill="1" applyBorder="1" applyAlignment="1" applyProtection="1">
      <alignment shrinkToFit="1"/>
      <protection hidden="1"/>
    </xf>
    <xf numFmtId="0" fontId="20" fillId="3" borderId="0" xfId="23" applyFont="1" applyFill="1" applyBorder="1" applyAlignment="1" applyProtection="1">
      <alignment shrinkToFit="1"/>
      <protection hidden="1"/>
    </xf>
    <xf numFmtId="0" fontId="14" fillId="3" borderId="0" xfId="23" applyFont="1" applyFill="1" applyBorder="1" applyAlignment="1" applyProtection="1">
      <alignment horizontal="center"/>
      <protection hidden="1"/>
    </xf>
    <xf numFmtId="0" fontId="56" fillId="0" borderId="0" xfId="21" applyFont="1" applyFill="1" applyAlignment="1" applyProtection="1">
      <alignment vertical="top"/>
      <protection hidden="1"/>
    </xf>
    <xf numFmtId="0" fontId="2" fillId="0" borderId="0" xfId="22" applyBorder="1" applyAlignment="1">
      <alignment horizontal="center"/>
      <protection/>
    </xf>
    <xf numFmtId="0" fontId="40" fillId="0" borderId="0" xfId="22" applyFont="1" applyBorder="1" applyAlignment="1">
      <alignment horizontal="center"/>
      <protection/>
    </xf>
    <xf numFmtId="0" fontId="51" fillId="0" borderId="0" xfId="21" applyFont="1" applyAlignment="1" applyProtection="1">
      <alignment vertical="center"/>
      <protection hidden="1"/>
    </xf>
    <xf numFmtId="0" fontId="51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vertical="center"/>
      <protection hidden="1"/>
    </xf>
    <xf numFmtId="0" fontId="0" fillId="0" borderId="0" xfId="21" applyFont="1" applyAlignment="1" applyProtection="1">
      <alignment horizontal="center" vertical="center"/>
      <protection hidden="1"/>
    </xf>
    <xf numFmtId="0" fontId="0" fillId="0" borderId="0" xfId="21" applyFont="1" applyAlignment="1" applyProtection="1">
      <alignment vertical="center"/>
      <protection hidden="1"/>
    </xf>
    <xf numFmtId="0" fontId="52" fillId="0" borderId="0" xfId="21" applyFont="1" applyAlignment="1" applyProtection="1">
      <alignment vertical="center"/>
      <protection hidden="1"/>
    </xf>
    <xf numFmtId="0" fontId="50" fillId="0" borderId="0" xfId="21" applyFont="1" applyAlignment="1" applyProtection="1">
      <alignment vertical="center"/>
      <protection hidden="1"/>
    </xf>
    <xf numFmtId="0" fontId="54" fillId="0" borderId="0" xfId="21" applyFont="1" applyAlignment="1" applyProtection="1">
      <alignment horizontal="left" vertical="center"/>
      <protection hidden="1"/>
    </xf>
    <xf numFmtId="0" fontId="53" fillId="0" borderId="0" xfId="21" applyFont="1" applyAlignment="1" applyProtection="1">
      <alignment vertical="center"/>
      <protection hidden="1"/>
    </xf>
    <xf numFmtId="0" fontId="2" fillId="0" borderId="0" xfId="21" applyAlignment="1" applyProtection="1">
      <alignment vertical="center"/>
      <protection hidden="1"/>
    </xf>
    <xf numFmtId="0" fontId="2" fillId="0" borderId="0" xfId="21" applyFont="1" applyAlignment="1" applyProtection="1">
      <alignment vertical="center"/>
      <protection hidden="1"/>
    </xf>
    <xf numFmtId="0" fontId="29" fillId="0" borderId="0" xfId="21" applyFont="1" applyAlignment="1" applyProtection="1">
      <alignment horizontal="right" vertical="top"/>
      <protection hidden="1"/>
    </xf>
    <xf numFmtId="0" fontId="0" fillId="0" borderId="0" xfId="21" applyFont="1" applyAlignment="1" applyProtection="1">
      <alignment horizontal="right" vertical="top"/>
      <protection hidden="1"/>
    </xf>
    <xf numFmtId="0" fontId="52" fillId="0" borderId="0" xfId="21" applyFont="1" applyAlignment="1" applyProtection="1">
      <alignment horizontal="right" vertical="top"/>
      <protection hidden="1"/>
    </xf>
    <xf numFmtId="0" fontId="2" fillId="0" borderId="0" xfId="21" applyAlignment="1" applyProtection="1">
      <alignment vertical="top"/>
      <protection hidden="1"/>
    </xf>
    <xf numFmtId="0" fontId="2" fillId="0" borderId="0" xfId="21" applyFont="1" applyAlignment="1" applyProtection="1">
      <alignment vertical="center"/>
      <protection hidden="1"/>
    </xf>
    <xf numFmtId="0" fontId="58" fillId="0" borderId="0" xfId="21" applyFont="1" applyAlignment="1" applyProtection="1">
      <alignment horizontal="center" vertical="top"/>
      <protection hidden="1"/>
    </xf>
    <xf numFmtId="0" fontId="61" fillId="0" borderId="0" xfId="21" applyFont="1" applyAlignment="1" applyProtection="1">
      <alignment vertical="top"/>
      <protection hidden="1"/>
    </xf>
    <xf numFmtId="0" fontId="60" fillId="0" borderId="0" xfId="21" applyFont="1" applyAlignment="1" applyProtection="1">
      <alignment vertical="top"/>
      <protection hidden="1"/>
    </xf>
    <xf numFmtId="0" fontId="60" fillId="0" borderId="0" xfId="21" applyFont="1" applyAlignment="1" applyProtection="1">
      <alignment horizontal="left" vertical="top"/>
      <protection hidden="1"/>
    </xf>
    <xf numFmtId="0" fontId="58" fillId="0" borderId="0" xfId="21" applyFont="1" applyAlignment="1" applyProtection="1">
      <alignment vertical="top"/>
      <protection hidden="1"/>
    </xf>
    <xf numFmtId="0" fontId="63" fillId="0" borderId="0" xfId="21" applyFont="1" applyAlignment="1" applyProtection="1">
      <alignment vertical="top"/>
      <protection hidden="1"/>
    </xf>
    <xf numFmtId="0" fontId="62" fillId="0" borderId="0" xfId="21" applyFont="1" applyAlignment="1" applyProtection="1">
      <alignment vertical="top"/>
      <protection hidden="1"/>
    </xf>
    <xf numFmtId="0" fontId="58" fillId="0" borderId="0" xfId="21" applyFont="1" applyAlignment="1" applyProtection="1">
      <alignment horizontal="center" vertical="center"/>
      <protection hidden="1"/>
    </xf>
    <xf numFmtId="0" fontId="61" fillId="0" borderId="0" xfId="21" applyFont="1" applyAlignment="1" applyProtection="1">
      <alignment horizontal="left" vertical="top"/>
      <protection hidden="1"/>
    </xf>
    <xf numFmtId="0" fontId="64" fillId="0" borderId="0" xfId="21" applyFont="1" applyAlignment="1" applyProtection="1">
      <alignment vertical="top"/>
      <protection hidden="1"/>
    </xf>
    <xf numFmtId="0" fontId="59" fillId="0" borderId="0" xfId="21" applyFont="1" applyAlignment="1" applyProtection="1">
      <alignment vertical="top"/>
      <protection hidden="1"/>
    </xf>
    <xf numFmtId="0" fontId="64" fillId="0" borderId="0" xfId="21" applyFont="1" applyAlignment="1" applyProtection="1">
      <alignment vertical="center"/>
      <protection hidden="1"/>
    </xf>
    <xf numFmtId="0" fontId="58" fillId="0" borderId="0" xfId="21" applyFont="1" applyFill="1" applyAlignment="1" applyProtection="1">
      <alignment horizontal="center" vertical="top"/>
      <protection hidden="1"/>
    </xf>
    <xf numFmtId="0" fontId="59" fillId="0" borderId="0" xfId="21" applyFont="1" applyFill="1" applyAlignment="1" applyProtection="1">
      <alignment vertical="top"/>
      <protection hidden="1"/>
    </xf>
    <xf numFmtId="0" fontId="61" fillId="0" borderId="0" xfId="21" applyFont="1" applyFill="1" applyAlignment="1" applyProtection="1">
      <alignment vertical="top"/>
      <protection hidden="1"/>
    </xf>
    <xf numFmtId="0" fontId="61" fillId="0" borderId="0" xfId="21" applyFont="1" applyFill="1" applyAlignment="1" applyProtection="1">
      <alignment horizontal="left" vertical="top"/>
      <protection hidden="1"/>
    </xf>
    <xf numFmtId="0" fontId="58" fillId="0" borderId="0" xfId="21" applyFont="1" applyFill="1" applyAlignment="1" applyProtection="1">
      <alignment vertical="top"/>
      <protection hidden="1"/>
    </xf>
    <xf numFmtId="0" fontId="64" fillId="0" borderId="0" xfId="21" applyFont="1" applyFill="1" applyAlignment="1" applyProtection="1">
      <alignment vertical="top"/>
      <protection hidden="1"/>
    </xf>
    <xf numFmtId="0" fontId="2" fillId="0" borderId="0" xfId="21" applyFont="1" applyAlignment="1" applyProtection="1">
      <alignment horizontal="center"/>
      <protection hidden="1"/>
    </xf>
    <xf numFmtId="0" fontId="56" fillId="0" borderId="0" xfId="21" applyFont="1" applyAlignment="1" applyProtection="1">
      <alignment horizontal="left" vertical="top"/>
      <protection locked="0"/>
    </xf>
    <xf numFmtId="0" fontId="54" fillId="0" borderId="0" xfId="21" applyFont="1" applyAlignment="1" applyProtection="1">
      <alignment vertical="center"/>
      <protection locked="0"/>
    </xf>
    <xf numFmtId="0" fontId="57" fillId="0" borderId="0" xfId="21" applyFont="1" applyAlignment="1" applyProtection="1">
      <alignment horizontal="left" vertical="top"/>
      <protection locked="0"/>
    </xf>
    <xf numFmtId="0" fontId="51" fillId="0" borderId="0" xfId="21" applyFont="1" applyAlignment="1" applyProtection="1">
      <alignment vertical="center"/>
      <protection locked="0"/>
    </xf>
    <xf numFmtId="0" fontId="34" fillId="0" borderId="0" xfId="22" applyFont="1" applyAlignment="1">
      <alignment horizontal="center" vertical="top"/>
      <protection/>
    </xf>
    <xf numFmtId="0" fontId="2" fillId="0" borderId="5" xfId="22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176" fontId="36" fillId="0" borderId="0" xfId="22" applyNumberFormat="1" applyFont="1" applyAlignment="1">
      <alignment horizontal="center"/>
      <protection/>
    </xf>
    <xf numFmtId="0" fontId="36" fillId="0" borderId="0" xfId="22" applyFont="1" applyAlignment="1">
      <alignment horizontal="center"/>
      <protection/>
    </xf>
    <xf numFmtId="0" fontId="36" fillId="5" borderId="0" xfId="22" applyFont="1" applyFill="1" applyAlignment="1">
      <alignment horizontal="center"/>
      <protection/>
    </xf>
    <xf numFmtId="0" fontId="2" fillId="0" borderId="0" xfId="22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36" fillId="5" borderId="0" xfId="22" applyNumberFormat="1" applyFont="1" applyFill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176" fontId="36" fillId="0" borderId="0" xfId="22" applyNumberFormat="1" applyFont="1" applyBorder="1" applyAlignment="1">
      <alignment horizontal="center"/>
      <protection/>
    </xf>
    <xf numFmtId="176" fontId="36" fillId="0" borderId="0" xfId="22" applyNumberFormat="1" applyFont="1" applyFill="1" applyBorder="1" applyAlignment="1">
      <alignment horizontal="center"/>
      <protection/>
    </xf>
    <xf numFmtId="0" fontId="40" fillId="6" borderId="0" xfId="23" applyFont="1" applyFill="1" applyBorder="1" applyAlignment="1" applyProtection="1">
      <alignment horizontal="left"/>
      <protection locked="0"/>
    </xf>
    <xf numFmtId="0" fontId="13" fillId="3" borderId="4" xfId="23" applyFont="1" applyFill="1" applyBorder="1" applyAlignment="1" applyProtection="1">
      <alignment horizontal="center"/>
      <protection hidden="1"/>
    </xf>
    <xf numFmtId="0" fontId="36" fillId="0" borderId="0" xfId="22" applyFont="1" applyBorder="1" applyAlignment="1">
      <alignment horizontal="center"/>
      <protection/>
    </xf>
    <xf numFmtId="0" fontId="51" fillId="0" borderId="0" xfId="21" applyFont="1" applyAlignment="1" applyProtection="1">
      <alignment/>
      <protection hidden="1"/>
    </xf>
    <xf numFmtId="0" fontId="51" fillId="0" borderId="0" xfId="21" applyFont="1" applyAlignment="1" applyProtection="1">
      <alignment horizontal="left"/>
      <protection hidden="1"/>
    </xf>
    <xf numFmtId="0" fontId="54" fillId="0" borderId="0" xfId="21" applyFont="1" applyAlignment="1" applyProtection="1">
      <alignment/>
      <protection hidden="1"/>
    </xf>
    <xf numFmtId="0" fontId="0" fillId="0" borderId="0" xfId="21" applyFont="1" applyAlignment="1" applyProtection="1">
      <alignment horizontal="center"/>
      <protection hidden="1"/>
    </xf>
    <xf numFmtId="0" fontId="0" fillId="0" borderId="0" xfId="21" applyFont="1" applyAlignment="1" applyProtection="1">
      <alignment/>
      <protection hidden="1"/>
    </xf>
    <xf numFmtId="0" fontId="52" fillId="0" borderId="0" xfId="21" applyFont="1" applyAlignment="1" applyProtection="1">
      <alignment/>
      <protection hidden="1"/>
    </xf>
    <xf numFmtId="0" fontId="50" fillId="0" borderId="0" xfId="21" applyFont="1" applyAlignment="1" applyProtection="1">
      <alignment/>
      <protection hidden="1"/>
    </xf>
    <xf numFmtId="0" fontId="58" fillId="0" borderId="0" xfId="21" applyFont="1" applyAlignment="1" applyProtection="1">
      <alignment horizontal="center"/>
      <protection hidden="1"/>
    </xf>
    <xf numFmtId="0" fontId="61" fillId="0" borderId="0" xfId="21" applyFont="1" applyAlignment="1" applyProtection="1">
      <alignment/>
      <protection hidden="1"/>
    </xf>
    <xf numFmtId="0" fontId="60" fillId="0" borderId="0" xfId="21" applyFont="1" applyAlignment="1" applyProtection="1">
      <alignment/>
      <protection hidden="1"/>
    </xf>
    <xf numFmtId="0" fontId="60" fillId="0" borderId="0" xfId="21" applyFont="1" applyAlignment="1" applyProtection="1">
      <alignment horizontal="left"/>
      <protection hidden="1"/>
    </xf>
    <xf numFmtId="0" fontId="58" fillId="0" borderId="0" xfId="21" applyFont="1" applyAlignment="1" applyProtection="1">
      <alignment/>
      <protection hidden="1"/>
    </xf>
    <xf numFmtId="0" fontId="63" fillId="0" borderId="0" xfId="21" applyFont="1" applyAlignment="1" applyProtection="1">
      <alignment/>
      <protection hidden="1"/>
    </xf>
    <xf numFmtId="0" fontId="62" fillId="0" borderId="0" xfId="21" applyFont="1" applyAlignment="1" applyProtection="1">
      <alignment/>
      <protection hidden="1"/>
    </xf>
    <xf numFmtId="0" fontId="54" fillId="0" borderId="0" xfId="21" applyFont="1" applyAlignment="1" applyProtection="1">
      <alignment horizontal="left"/>
      <protection hidden="1"/>
    </xf>
    <xf numFmtId="0" fontId="53" fillId="0" borderId="0" xfId="21" applyFont="1" applyAlignment="1" applyProtection="1">
      <alignment/>
      <protection hidden="1"/>
    </xf>
    <xf numFmtId="0" fontId="56" fillId="0" borderId="0" xfId="21" applyFont="1" applyAlignment="1" applyProtection="1">
      <alignment horizontal="left" vertical="top"/>
      <protection hidden="1"/>
    </xf>
    <xf numFmtId="0" fontId="61" fillId="0" borderId="0" xfId="21" applyFont="1" applyAlignment="1" applyProtection="1">
      <alignment horizontal="left"/>
      <protection hidden="1"/>
    </xf>
    <xf numFmtId="0" fontId="64" fillId="0" borderId="0" xfId="21" applyFont="1" applyAlignment="1" applyProtection="1">
      <alignment/>
      <protection hidden="1"/>
    </xf>
    <xf numFmtId="0" fontId="52" fillId="0" borderId="0" xfId="21" applyFont="1" applyAlignment="1" applyProtection="1">
      <alignment horizontal="right"/>
      <protection hidden="1"/>
    </xf>
    <xf numFmtId="0" fontId="0" fillId="0" borderId="0" xfId="21" applyFont="1" applyAlignment="1" applyProtection="1">
      <alignment horizontal="right"/>
      <protection hidden="1"/>
    </xf>
    <xf numFmtId="0" fontId="15" fillId="3" borderId="0" xfId="23" applyFont="1" applyFill="1" applyAlignment="1" applyProtection="1">
      <alignment horizontal="left"/>
      <protection hidden="1"/>
    </xf>
    <xf numFmtId="0" fontId="16" fillId="6" borderId="0" xfId="23" applyFont="1" applyFill="1" applyBorder="1" applyAlignment="1" applyProtection="1">
      <alignment horizontal="right"/>
      <protection locked="0"/>
    </xf>
    <xf numFmtId="0" fontId="15" fillId="3" borderId="0" xfId="23" applyFont="1" applyFill="1" applyBorder="1" applyAlignment="1" applyProtection="1">
      <alignment horizontal="center"/>
      <protection hidden="1"/>
    </xf>
    <xf numFmtId="0" fontId="16" fillId="6" borderId="0" xfId="23" applyFont="1" applyFill="1" applyBorder="1" applyAlignment="1" applyProtection="1">
      <alignment horizontal="left"/>
      <protection locked="0"/>
    </xf>
    <xf numFmtId="0" fontId="15" fillId="3" borderId="0" xfId="23" applyFont="1" applyFill="1" applyAlignment="1" applyProtection="1">
      <alignment/>
      <protection hidden="1"/>
    </xf>
    <xf numFmtId="0" fontId="15" fillId="3" borderId="0" xfId="23" applyFont="1" applyFill="1" applyBorder="1" applyAlignment="1" applyProtection="1">
      <alignment horizontal="left"/>
      <protection hidden="1"/>
    </xf>
    <xf numFmtId="0" fontId="15" fillId="3" borderId="0" xfId="23" applyFont="1" applyFill="1" applyBorder="1" applyAlignment="1" applyProtection="1">
      <alignment/>
      <protection hidden="1"/>
    </xf>
    <xf numFmtId="0" fontId="7" fillId="3" borderId="0" xfId="23" applyFont="1" applyFill="1" applyAlignment="1" applyProtection="1">
      <alignment horizontal="left"/>
      <protection hidden="1"/>
    </xf>
    <xf numFmtId="0" fontId="10" fillId="3" borderId="0" xfId="23" applyFont="1" applyFill="1" applyAlignment="1" applyProtection="1">
      <alignment horizontal="left"/>
      <protection hidden="1"/>
    </xf>
    <xf numFmtId="0" fontId="10" fillId="3" borderId="0" xfId="23" applyFont="1" applyFill="1" applyBorder="1" applyAlignment="1" applyProtection="1">
      <alignment horizontal="center" shrinkToFit="1"/>
      <protection hidden="1"/>
    </xf>
    <xf numFmtId="0" fontId="10" fillId="3" borderId="0" xfId="23" applyFont="1" applyFill="1" applyBorder="1" applyAlignment="1" applyProtection="1">
      <alignment horizontal="left" shrinkToFit="1"/>
      <protection hidden="1"/>
    </xf>
    <xf numFmtId="0" fontId="7" fillId="3" borderId="0" xfId="23" applyFont="1" applyFill="1" applyBorder="1" applyAlignment="1" applyProtection="1">
      <alignment shrinkToFit="1"/>
      <protection hidden="1"/>
    </xf>
    <xf numFmtId="0" fontId="7" fillId="3" borderId="0" xfId="23" applyFont="1" applyFill="1" applyBorder="1" applyAlignment="1" applyProtection="1">
      <alignment horizontal="left" shrinkToFit="1"/>
      <protection hidden="1"/>
    </xf>
    <xf numFmtId="0" fontId="7" fillId="3" borderId="0" xfId="23" applyFont="1" applyFill="1" applyBorder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 horizontal="center" shrinkToFit="1"/>
      <protection hidden="1"/>
    </xf>
    <xf numFmtId="0" fontId="73" fillId="3" borderId="0" xfId="23" applyFont="1" applyFill="1" applyBorder="1" applyAlignment="1" applyProtection="1">
      <alignment shrinkToFit="1"/>
      <protection hidden="1"/>
    </xf>
    <xf numFmtId="0" fontId="73" fillId="3" borderId="0" xfId="23" applyFont="1" applyFill="1" applyBorder="1" applyAlignment="1" applyProtection="1">
      <alignment horizontal="left" shrinkToFit="1"/>
      <protection hidden="1"/>
    </xf>
    <xf numFmtId="0" fontId="19" fillId="3" borderId="0" xfId="23" applyFont="1" applyFill="1" applyAlignment="1" applyProtection="1">
      <alignment horizontal="left"/>
      <protection hidden="1"/>
    </xf>
    <xf numFmtId="0" fontId="19" fillId="3" borderId="0" xfId="23" applyFont="1" applyFill="1" applyBorder="1" applyAlignment="1" applyProtection="1">
      <alignment horizontal="left" shrinkToFit="1"/>
      <protection hidden="1"/>
    </xf>
    <xf numFmtId="0" fontId="10" fillId="3" borderId="0" xfId="23" applyFont="1" applyFill="1" applyBorder="1" applyAlignment="1" applyProtection="1">
      <alignment shrinkToFit="1"/>
      <protection hidden="1"/>
    </xf>
    <xf numFmtId="0" fontId="19" fillId="3" borderId="0" xfId="23" applyFont="1" applyFill="1" applyBorder="1" applyAlignment="1" applyProtection="1">
      <alignment shrinkToFit="1"/>
      <protection hidden="1"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Protection="1">
      <alignment/>
      <protection hidden="1"/>
    </xf>
    <xf numFmtId="0" fontId="2" fillId="0" borderId="0" xfId="21" applyFont="1">
      <alignment/>
      <protection/>
    </xf>
    <xf numFmtId="0" fontId="2" fillId="0" borderId="0" xfId="21" applyFont="1" applyProtection="1">
      <alignment/>
      <protection hidden="1"/>
    </xf>
    <xf numFmtId="176" fontId="36" fillId="0" borderId="0" xfId="22" applyNumberFormat="1" applyFont="1" applyAlignment="1">
      <alignment horizontal="center" shrinkToFit="1"/>
      <protection/>
    </xf>
    <xf numFmtId="0" fontId="2" fillId="0" borderId="5" xfId="22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54" fillId="0" borderId="0" xfId="21" applyFont="1" applyFill="1" applyAlignment="1" applyProtection="1">
      <alignment/>
      <protection hidden="1"/>
    </xf>
    <xf numFmtId="0" fontId="2" fillId="0" borderId="0" xfId="21" applyFont="1" applyFill="1" applyProtection="1">
      <alignment/>
      <protection hidden="1"/>
    </xf>
    <xf numFmtId="0" fontId="52" fillId="0" borderId="0" xfId="21" applyFont="1" applyFill="1" applyAlignment="1" applyProtection="1">
      <alignment/>
      <protection hidden="1"/>
    </xf>
    <xf numFmtId="0" fontId="59" fillId="0" borderId="0" xfId="21" applyFont="1" applyFill="1" applyProtection="1">
      <alignment/>
      <protection hidden="1"/>
    </xf>
    <xf numFmtId="0" fontId="61" fillId="0" borderId="0" xfId="21" applyFont="1" applyFill="1" applyAlignment="1" applyProtection="1">
      <alignment/>
      <protection hidden="1"/>
    </xf>
    <xf numFmtId="0" fontId="58" fillId="0" borderId="0" xfId="21" applyFont="1" applyFill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left" vertical="center"/>
      <protection hidden="1"/>
    </xf>
    <xf numFmtId="0" fontId="13" fillId="3" borderId="0" xfId="23" applyFont="1" applyFill="1" applyBorder="1" applyAlignment="1" applyProtection="1">
      <alignment horizontal="center"/>
      <protection hidden="1"/>
    </xf>
    <xf numFmtId="0" fontId="4" fillId="2" borderId="0" xfId="23" applyFont="1" applyFill="1" applyAlignment="1" applyProtection="1">
      <alignment horizontal="center"/>
      <protection hidden="1"/>
    </xf>
    <xf numFmtId="0" fontId="4" fillId="3" borderId="0" xfId="23" applyFont="1" applyFill="1" applyAlignment="1" applyProtection="1">
      <alignment horizontal="center" vertical="center"/>
      <protection hidden="1"/>
    </xf>
    <xf numFmtId="0" fontId="82" fillId="3" borderId="0" xfId="23" applyFont="1" applyFill="1" applyBorder="1" applyAlignment="1" applyProtection="1">
      <alignment horizontal="left" vertical="center" shrinkToFit="1"/>
      <protection hidden="1"/>
    </xf>
    <xf numFmtId="0" fontId="75" fillId="3" borderId="0" xfId="23" applyFont="1" applyFill="1" applyBorder="1" applyAlignment="1" applyProtection="1">
      <alignment horizontal="center" vertical="center"/>
      <protection hidden="1"/>
    </xf>
    <xf numFmtId="0" fontId="84" fillId="3" borderId="0" xfId="23" applyFont="1" applyFill="1" applyBorder="1" applyAlignment="1" applyProtection="1">
      <alignment horizontal="center" vertical="center" shrinkToFit="1"/>
      <protection hidden="1"/>
    </xf>
    <xf numFmtId="0" fontId="85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center" vertical="center" shrinkToFit="1"/>
      <protection hidden="1"/>
    </xf>
    <xf numFmtId="0" fontId="4" fillId="0" borderId="0" xfId="23" applyFont="1" applyAlignment="1" applyProtection="1">
      <alignment horizontal="center"/>
      <protection hidden="1"/>
    </xf>
    <xf numFmtId="0" fontId="8" fillId="3" borderId="0" xfId="23" applyFont="1" applyFill="1" applyAlignment="1" applyProtection="1">
      <alignment horizontal="right" vertical="center" shrinkToFit="1"/>
      <protection hidden="1"/>
    </xf>
    <xf numFmtId="0" fontId="8" fillId="3" borderId="0" xfId="23" applyFont="1" applyFill="1" applyAlignment="1" applyProtection="1">
      <alignment vertical="center"/>
      <protection hidden="1"/>
    </xf>
    <xf numFmtId="0" fontId="4" fillId="3" borderId="0" xfId="23" applyFont="1" applyFill="1" applyBorder="1" applyAlignment="1" applyProtection="1">
      <alignment horizontal="center" vertical="center" shrinkToFit="1"/>
      <protection hidden="1"/>
    </xf>
    <xf numFmtId="0" fontId="6" fillId="3" borderId="0" xfId="23" applyFont="1" applyFill="1" applyBorder="1" applyAlignment="1" applyProtection="1">
      <alignment vertical="center" shrinkToFit="1"/>
      <protection hidden="1"/>
    </xf>
    <xf numFmtId="0" fontId="6" fillId="3" borderId="0" xfId="23" applyFont="1" applyFill="1" applyBorder="1" applyAlignment="1" applyProtection="1">
      <alignment horizontal="left" vertical="center" shrinkToFit="1"/>
      <protection hidden="1"/>
    </xf>
    <xf numFmtId="0" fontId="11" fillId="3" borderId="0" xfId="23" applyFont="1" applyFill="1" applyBorder="1" applyAlignment="1" applyProtection="1">
      <alignment horizontal="center" vertical="center" shrinkToFit="1"/>
      <protection hidden="1"/>
    </xf>
    <xf numFmtId="0" fontId="70" fillId="3" borderId="0" xfId="23" applyFont="1" applyFill="1" applyBorder="1" applyAlignment="1" applyProtection="1">
      <alignment horizontal="center" vertical="center" shrinkToFit="1"/>
      <protection hidden="1"/>
    </xf>
    <xf numFmtId="0" fontId="8" fillId="3" borderId="0" xfId="23" applyFont="1" applyFill="1" applyBorder="1" applyAlignment="1" applyProtection="1">
      <alignment horizontal="left" vertical="center"/>
      <protection hidden="1"/>
    </xf>
    <xf numFmtId="0" fontId="86" fillId="3" borderId="0" xfId="23" applyFont="1" applyFill="1" applyAlignment="1" applyProtection="1">
      <alignment horizontal="left" vertical="top"/>
      <protection hidden="1"/>
    </xf>
    <xf numFmtId="0" fontId="32" fillId="3" borderId="0" xfId="23" applyFont="1" applyFill="1" applyAlignment="1" applyProtection="1">
      <alignment horizontal="left" vertical="top"/>
      <protection hidden="1"/>
    </xf>
    <xf numFmtId="0" fontId="38" fillId="3" borderId="0" xfId="23" applyFont="1" applyFill="1" applyBorder="1" applyAlignment="1" applyProtection="1">
      <alignment horizontal="center" vertical="center" shrinkToFit="1"/>
      <protection hidden="1"/>
    </xf>
    <xf numFmtId="0" fontId="87" fillId="3" borderId="0" xfId="23" applyFont="1" applyFill="1" applyBorder="1" applyAlignment="1" applyProtection="1">
      <alignment vertical="center" shrinkToFit="1"/>
      <protection hidden="1"/>
    </xf>
    <xf numFmtId="0" fontId="87" fillId="3" borderId="0" xfId="23" applyFont="1" applyFill="1" applyBorder="1" applyAlignment="1" applyProtection="1">
      <alignment horizontal="left" vertical="center" shrinkToFit="1"/>
      <protection hidden="1"/>
    </xf>
    <xf numFmtId="0" fontId="20" fillId="3" borderId="0" xfId="23" applyFont="1" applyFill="1" applyBorder="1" applyAlignment="1" applyProtection="1">
      <alignment horizontal="center" vertical="center" shrinkToFit="1"/>
      <protection hidden="1"/>
    </xf>
    <xf numFmtId="0" fontId="88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Border="1" applyAlignment="1" applyProtection="1">
      <alignment horizontal="left" indent="1"/>
      <protection hidden="1"/>
    </xf>
    <xf numFmtId="0" fontId="11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Alignment="1" applyProtection="1">
      <alignment vertical="top"/>
      <protection hidden="1"/>
    </xf>
    <xf numFmtId="0" fontId="38" fillId="3" borderId="0" xfId="23" applyFont="1" applyFill="1" applyBorder="1" applyAlignment="1" applyProtection="1">
      <alignment horizontal="center"/>
      <protection hidden="1"/>
    </xf>
    <xf numFmtId="0" fontId="6" fillId="3" borderId="0" xfId="23" applyFont="1" applyFill="1" applyBorder="1" applyAlignment="1" applyProtection="1">
      <alignment horizontal="left" vertical="center"/>
      <protection hidden="1"/>
    </xf>
    <xf numFmtId="0" fontId="8" fillId="3" borderId="0" xfId="23" applyFont="1" applyFill="1" applyBorder="1" applyAlignment="1" applyProtection="1">
      <alignment vertical="center" shrinkToFit="1"/>
      <protection hidden="1"/>
    </xf>
    <xf numFmtId="0" fontId="8" fillId="3" borderId="0" xfId="23" applyFont="1" applyFill="1" applyBorder="1" applyAlignment="1" applyProtection="1">
      <alignment horizontal="center" vertical="center" shrinkToFit="1"/>
      <protection hidden="1"/>
    </xf>
    <xf numFmtId="0" fontId="9" fillId="3" borderId="0" xfId="23" applyFont="1" applyFill="1" applyBorder="1" applyAlignment="1" applyProtection="1">
      <alignment horizontal="left" vertical="center" indent="1" shrinkToFit="1"/>
      <protection hidden="1"/>
    </xf>
    <xf numFmtId="0" fontId="32" fillId="3" borderId="0" xfId="23" applyFont="1" applyFill="1" applyBorder="1" applyAlignment="1" applyProtection="1">
      <alignment vertical="center" shrinkToFit="1"/>
      <protection hidden="1"/>
    </xf>
    <xf numFmtId="0" fontId="18" fillId="3" borderId="0" xfId="23" applyFont="1" applyFill="1" applyBorder="1" applyAlignment="1" applyProtection="1">
      <alignment horizontal="center" vertical="center" shrinkToFit="1"/>
      <protection hidden="1"/>
    </xf>
    <xf numFmtId="0" fontId="21" fillId="3" borderId="0" xfId="23" applyFont="1" applyFill="1" applyBorder="1" applyAlignment="1" applyProtection="1">
      <alignment horizontal="left" vertical="center" indent="1" shrinkToFit="1"/>
      <protection hidden="1"/>
    </xf>
    <xf numFmtId="0" fontId="8" fillId="3" borderId="0" xfId="23" applyFont="1" applyFill="1" applyAlignment="1" applyProtection="1">
      <alignment/>
      <protection hidden="1"/>
    </xf>
    <xf numFmtId="0" fontId="8" fillId="3" borderId="0" xfId="23" applyFont="1" applyFill="1" applyBorder="1" applyAlignment="1" applyProtection="1">
      <alignment horizontal="left" vertical="center" shrinkToFit="1"/>
      <protection hidden="1"/>
    </xf>
    <xf numFmtId="0" fontId="22" fillId="3" borderId="0" xfId="23" applyFont="1" applyFill="1" applyBorder="1" applyAlignment="1" applyProtection="1">
      <alignment horizontal="center" vertical="center" shrinkToFit="1"/>
      <protection hidden="1"/>
    </xf>
    <xf numFmtId="0" fontId="33" fillId="3" borderId="0" xfId="23" applyFont="1" applyFill="1" applyAlignment="1" applyProtection="1">
      <alignment horizontal="left" vertical="top"/>
      <protection hidden="1"/>
    </xf>
    <xf numFmtId="0" fontId="18" fillId="3" borderId="0" xfId="23" applyFont="1" applyFill="1" applyBorder="1" applyAlignment="1" applyProtection="1">
      <alignment horizontal="left" vertical="center" shrinkToFit="1"/>
      <protection hidden="1"/>
    </xf>
    <xf numFmtId="0" fontId="18" fillId="3" borderId="0" xfId="23" applyFont="1" applyFill="1" applyBorder="1" applyAlignment="1" applyProtection="1">
      <alignment vertical="center" shrinkToFit="1"/>
      <protection hidden="1"/>
    </xf>
    <xf numFmtId="0" fontId="19" fillId="3" borderId="0" xfId="23" applyFont="1" applyFill="1" applyBorder="1" applyAlignment="1" applyProtection="1">
      <alignment horizontal="left" vertical="center" indent="1" shrinkToFit="1"/>
      <protection hidden="1"/>
    </xf>
    <xf numFmtId="0" fontId="23" fillId="3" borderId="0" xfId="23" applyFont="1" applyFill="1" applyBorder="1" applyAlignment="1" applyProtection="1">
      <alignment horizontal="center" vertical="center" shrinkToFit="1"/>
      <protection hidden="1"/>
    </xf>
    <xf numFmtId="0" fontId="10" fillId="3" borderId="0" xfId="23" applyFont="1" applyFill="1" applyBorder="1" applyAlignment="1" applyProtection="1">
      <alignment vertical="center"/>
      <protection hidden="1"/>
    </xf>
    <xf numFmtId="0" fontId="10" fillId="3" borderId="0" xfId="23" applyFont="1" applyFill="1" applyBorder="1" applyAlignment="1" applyProtection="1">
      <alignment horizontal="left" vertical="center" indent="1" shrinkToFit="1"/>
      <protection hidden="1"/>
    </xf>
    <xf numFmtId="0" fontId="19" fillId="3" borderId="0" xfId="23" applyFont="1" applyFill="1" applyBorder="1" applyAlignment="1" applyProtection="1">
      <alignment vertical="center"/>
      <protection hidden="1"/>
    </xf>
    <xf numFmtId="0" fontId="9" fillId="3" borderId="0" xfId="23" applyFont="1" applyFill="1" applyBorder="1" applyAlignment="1" applyProtection="1">
      <alignment horizontal="left" indent="1" shrinkToFit="1"/>
      <protection hidden="1"/>
    </xf>
    <xf numFmtId="0" fontId="21" fillId="3" borderId="0" xfId="23" applyFont="1" applyFill="1" applyBorder="1" applyAlignment="1" applyProtection="1">
      <alignment horizontal="left" indent="1" shrinkToFit="1"/>
      <protection hidden="1"/>
    </xf>
    <xf numFmtId="0" fontId="10" fillId="3" borderId="0" xfId="23" applyFont="1" applyFill="1" applyBorder="1" applyAlignment="1" applyProtection="1">
      <alignment horizontal="left" vertical="center"/>
      <protection hidden="1"/>
    </xf>
    <xf numFmtId="0" fontId="33" fillId="3" borderId="0" xfId="23" applyFont="1" applyFill="1" applyBorder="1" applyAlignment="1" applyProtection="1">
      <alignment horizontal="left" vertical="top"/>
      <protection hidden="1"/>
    </xf>
    <xf numFmtId="0" fontId="19" fillId="3" borderId="0" xfId="23" applyFont="1" applyFill="1" applyBorder="1" applyAlignment="1" applyProtection="1">
      <alignment horizontal="left" vertical="center"/>
      <protection hidden="1"/>
    </xf>
    <xf numFmtId="0" fontId="35" fillId="0" borderId="0" xfId="21" applyFont="1" applyAlignment="1" applyProtection="1">
      <alignment vertical="top"/>
      <protection hidden="1"/>
    </xf>
    <xf numFmtId="0" fontId="2" fillId="0" borderId="0" xfId="21" applyFont="1" applyAlignment="1">
      <alignment vertical="top"/>
      <protection/>
    </xf>
    <xf numFmtId="0" fontId="90" fillId="0" borderId="0" xfId="21" applyFont="1" applyAlignment="1" applyProtection="1">
      <alignment horizontal="left" vertical="top"/>
      <protection hidden="1"/>
    </xf>
    <xf numFmtId="0" fontId="13" fillId="0" borderId="0" xfId="21" applyFont="1" applyAlignment="1" applyProtection="1">
      <alignment vertical="top"/>
      <protection hidden="1"/>
    </xf>
    <xf numFmtId="0" fontId="28" fillId="0" borderId="0" xfId="21" applyFont="1" applyAlignment="1" applyProtection="1">
      <alignment vertical="top"/>
      <protection hidden="1"/>
    </xf>
    <xf numFmtId="0" fontId="38" fillId="3" borderId="0" xfId="23" applyFont="1" applyFill="1" applyProtection="1">
      <alignment/>
      <protection hidden="1"/>
    </xf>
    <xf numFmtId="0" fontId="0" fillId="0" borderId="0" xfId="0" applyFont="1" applyAlignment="1">
      <alignment horizontal="center"/>
    </xf>
    <xf numFmtId="0" fontId="35" fillId="0" borderId="0" xfId="22" applyFont="1" applyBorder="1" applyAlignment="1">
      <alignment horizontal="center" shrinkToFit="1"/>
      <protection/>
    </xf>
    <xf numFmtId="0" fontId="35" fillId="0" borderId="0" xfId="22" applyFont="1" applyAlignment="1">
      <alignment horizontal="center"/>
      <protection/>
    </xf>
    <xf numFmtId="0" fontId="6" fillId="3" borderId="0" xfId="23" applyFont="1" applyFill="1" applyAlignment="1" applyProtection="1">
      <alignment horizontal="left"/>
      <protection hidden="1"/>
    </xf>
    <xf numFmtId="0" fontId="33" fillId="3" borderId="0" xfId="23" applyFont="1" applyFill="1" applyBorder="1" applyAlignment="1" applyProtection="1">
      <alignment horizontal="left" vertical="center"/>
      <protection hidden="1"/>
    </xf>
    <xf numFmtId="0" fontId="32" fillId="3" borderId="0" xfId="23" applyFont="1" applyFill="1" applyBorder="1" applyAlignment="1" applyProtection="1">
      <alignment horizontal="left" vertical="center"/>
      <protection hidden="1"/>
    </xf>
    <xf numFmtId="0" fontId="83" fillId="6" borderId="0" xfId="23" applyFont="1" applyFill="1" applyAlignment="1" applyProtection="1">
      <alignment horizontal="left" vertical="top"/>
      <protection locked="0"/>
    </xf>
    <xf numFmtId="0" fontId="2" fillId="0" borderId="0" xfId="22" applyAlignment="1">
      <alignment horizontal="center" vertical="center"/>
      <protection/>
    </xf>
    <xf numFmtId="0" fontId="2" fillId="0" borderId="0" xfId="22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2" fillId="0" borderId="4" xfId="22" applyBorder="1" applyAlignment="1">
      <alignment horizontal="center" vertical="center"/>
      <protection/>
    </xf>
    <xf numFmtId="176" fontId="36" fillId="0" borderId="0" xfId="22" applyNumberFormat="1" applyFont="1" applyAlignment="1">
      <alignment horizontal="center" vertical="center"/>
      <protection/>
    </xf>
    <xf numFmtId="0" fontId="36" fillId="0" borderId="0" xfId="22" applyFont="1" applyAlignment="1">
      <alignment horizontal="center" vertical="center"/>
      <protection/>
    </xf>
    <xf numFmtId="0" fontId="36" fillId="5" borderId="0" xfId="22" applyFont="1" applyFill="1" applyAlignment="1">
      <alignment horizontal="center" vertical="center"/>
      <protection/>
    </xf>
    <xf numFmtId="0" fontId="34" fillId="0" borderId="0" xfId="22" applyFont="1" applyAlignment="1">
      <alignment horizontal="center" vertical="center"/>
      <protection/>
    </xf>
    <xf numFmtId="0" fontId="90" fillId="0" borderId="0" xfId="22" applyFont="1" applyBorder="1" applyAlignment="1">
      <alignment horizontal="center" vertical="center"/>
      <protection/>
    </xf>
    <xf numFmtId="0" fontId="90" fillId="0" borderId="0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176" fontId="36" fillId="5" borderId="0" xfId="22" applyNumberFormat="1" applyFont="1" applyFill="1" applyAlignment="1">
      <alignment horizontal="center" vertical="center"/>
      <protection/>
    </xf>
    <xf numFmtId="176" fontId="36" fillId="0" borderId="0" xfId="22" applyNumberFormat="1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4" fillId="0" borderId="0" xfId="22" applyFont="1" applyAlignment="1">
      <alignment horizontal="left" vertical="center"/>
      <protection/>
    </xf>
    <xf numFmtId="0" fontId="35" fillId="0" borderId="0" xfId="22" applyFont="1" applyAlignment="1">
      <alignment horizontal="center" vertical="center"/>
      <protection/>
    </xf>
    <xf numFmtId="0" fontId="13" fillId="0" borderId="4" xfId="23" applyFont="1" applyFill="1" applyBorder="1" applyProtection="1">
      <alignment/>
      <protection hidden="1"/>
    </xf>
    <xf numFmtId="0" fontId="13" fillId="0" borderId="4" xfId="23" applyFont="1" applyFill="1" applyBorder="1" applyAlignment="1" applyProtection="1">
      <alignment horizontal="center"/>
      <protection hidden="1"/>
    </xf>
    <xf numFmtId="0" fontId="13" fillId="0" borderId="0" xfId="23" applyFont="1" applyFill="1" applyBorder="1" applyProtection="1">
      <alignment/>
      <protection hidden="1"/>
    </xf>
    <xf numFmtId="0" fontId="4" fillId="0" borderId="0" xfId="23" applyFont="1" applyFill="1" applyAlignment="1" applyProtection="1">
      <alignment horizontal="center" vertical="center"/>
      <protection hidden="1"/>
    </xf>
    <xf numFmtId="0" fontId="7" fillId="0" borderId="0" xfId="23" applyFont="1" applyFill="1" applyBorder="1" applyAlignment="1" applyProtection="1">
      <alignment horizontal="center" vertical="center"/>
      <protection hidden="1"/>
    </xf>
    <xf numFmtId="0" fontId="7" fillId="0" borderId="0" xfId="23" applyFont="1" applyFill="1" applyAlignment="1" applyProtection="1">
      <alignment horizontal="center" vertical="center"/>
      <protection hidden="1"/>
    </xf>
    <xf numFmtId="0" fontId="10" fillId="0" borderId="0" xfId="23" applyFont="1" applyFill="1" applyAlignment="1" applyProtection="1">
      <alignment horizontal="center" vertical="center"/>
      <protection hidden="1"/>
    </xf>
    <xf numFmtId="0" fontId="75" fillId="0" borderId="0" xfId="23" applyFont="1" applyFill="1" applyAlignment="1" applyProtection="1">
      <alignment horizontal="left" vertical="center" shrinkToFit="1"/>
      <protection hidden="1"/>
    </xf>
    <xf numFmtId="0" fontId="75" fillId="0" borderId="0" xfId="23" applyFont="1" applyFill="1" applyAlignment="1" applyProtection="1">
      <alignment horizontal="left" vertical="center"/>
      <protection hidden="1"/>
    </xf>
    <xf numFmtId="0" fontId="15" fillId="0" borderId="0" xfId="23" applyFont="1" applyFill="1" applyAlignment="1" applyProtection="1">
      <alignment horizontal="center" vertical="center"/>
      <protection hidden="1"/>
    </xf>
    <xf numFmtId="0" fontId="13" fillId="0" borderId="0" xfId="23" applyFont="1" applyFill="1" applyAlignment="1" applyProtection="1">
      <alignment horizontal="center" vertical="center"/>
      <protection hidden="1"/>
    </xf>
    <xf numFmtId="0" fontId="74" fillId="0" borderId="0" xfId="23" applyFont="1" applyFill="1" applyBorder="1" applyAlignment="1" applyProtection="1">
      <alignment horizontal="center" vertical="center"/>
      <protection hidden="1"/>
    </xf>
    <xf numFmtId="0" fontId="95" fillId="0" borderId="0" xfId="23" applyFont="1" applyFill="1" applyBorder="1" applyAlignment="1" applyProtection="1">
      <alignment horizontal="center" vertical="center" shrinkToFit="1"/>
      <protection hidden="1"/>
    </xf>
    <xf numFmtId="0" fontId="74" fillId="0" borderId="0" xfId="23" applyFont="1" applyFill="1" applyBorder="1" applyAlignment="1" applyProtection="1">
      <alignment horizontal="center" vertical="center" shrinkToFit="1"/>
      <protection hidden="1"/>
    </xf>
    <xf numFmtId="0" fontId="10" fillId="0" borderId="0" xfId="23" applyFont="1" applyFill="1" applyAlignment="1" applyProtection="1">
      <alignment horizontal="center" vertical="center" shrinkToFit="1"/>
      <protection hidden="1"/>
    </xf>
    <xf numFmtId="0" fontId="7" fillId="0" borderId="0" xfId="23" applyFont="1" applyFill="1" applyBorder="1" applyAlignment="1" applyProtection="1">
      <alignment horizontal="center" vertical="center" shrinkToFit="1"/>
      <protection hidden="1"/>
    </xf>
    <xf numFmtId="0" fontId="7" fillId="0" borderId="0" xfId="23" applyFont="1" applyFill="1" applyAlignment="1" applyProtection="1">
      <alignment horizontal="center" vertical="top"/>
      <protection hidden="1"/>
    </xf>
    <xf numFmtId="0" fontId="4" fillId="0" borderId="0" xfId="23" applyFont="1" applyFill="1" applyAlignment="1" applyProtection="1">
      <alignment vertical="center"/>
      <protection hidden="1"/>
    </xf>
    <xf numFmtId="0" fontId="6" fillId="0" borderId="0" xfId="23" applyFont="1" applyFill="1" applyAlignment="1" applyProtection="1">
      <alignment horizontal="right" vertical="center" shrinkToFit="1"/>
      <protection hidden="1"/>
    </xf>
    <xf numFmtId="0" fontId="6" fillId="0" borderId="0" xfId="23" applyFont="1" applyFill="1" applyAlignment="1" applyProtection="1">
      <alignment vertical="center"/>
      <protection hidden="1"/>
    </xf>
    <xf numFmtId="0" fontId="6" fillId="0" borderId="0" xfId="23" applyFont="1" applyFill="1" applyBorder="1" applyAlignment="1" applyProtection="1">
      <alignment horizontal="left" vertical="center"/>
      <protection hidden="1"/>
    </xf>
    <xf numFmtId="0" fontId="8" fillId="0" borderId="0" xfId="23" applyFont="1" applyFill="1" applyBorder="1" applyAlignment="1" applyProtection="1">
      <alignment horizontal="left" vertical="center"/>
      <protection hidden="1"/>
    </xf>
    <xf numFmtId="0" fontId="4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Border="1" applyAlignment="1" applyProtection="1">
      <alignment vertical="center" shrinkToFit="1"/>
      <protection hidden="1"/>
    </xf>
    <xf numFmtId="0" fontId="8" fillId="0" borderId="0" xfId="23" applyFont="1" applyFill="1" applyBorder="1" applyAlignment="1" applyProtection="1">
      <alignment horizontal="center" vertical="center" shrinkToFit="1"/>
      <protection hidden="1"/>
    </xf>
    <xf numFmtId="0" fontId="6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left" vertical="center" indent="1" shrinkToFit="1"/>
      <protection hidden="1"/>
    </xf>
    <xf numFmtId="0" fontId="11" fillId="0" borderId="0" xfId="23" applyFont="1" applyFill="1" applyBorder="1" applyAlignment="1" applyProtection="1">
      <alignment horizontal="center" vertical="center" shrinkToFit="1"/>
      <protection hidden="1"/>
    </xf>
    <xf numFmtId="0" fontId="9" fillId="0" borderId="0" xfId="23" applyFont="1" applyFill="1" applyBorder="1" applyAlignment="1" applyProtection="1">
      <alignment vertical="center"/>
      <protection hidden="1"/>
    </xf>
    <xf numFmtId="0" fontId="83" fillId="0" borderId="0" xfId="23" applyFont="1" applyFill="1" applyAlignment="1" applyProtection="1">
      <alignment horizontal="left" vertical="top"/>
      <protection hidden="1"/>
    </xf>
    <xf numFmtId="0" fontId="18" fillId="0" borderId="0" xfId="23" applyFont="1" applyFill="1" applyBorder="1" applyAlignment="1" applyProtection="1">
      <alignment vertical="center" shrinkToFit="1"/>
      <protection hidden="1"/>
    </xf>
    <xf numFmtId="0" fontId="87" fillId="0" borderId="0" xfId="23" applyFont="1" applyFill="1" applyBorder="1" applyAlignment="1" applyProtection="1">
      <alignment vertical="center" shrinkToFit="1"/>
      <protection hidden="1"/>
    </xf>
    <xf numFmtId="0" fontId="18" fillId="0" borderId="0" xfId="23" applyFont="1" applyFill="1" applyBorder="1" applyAlignment="1" applyProtection="1">
      <alignment horizontal="center" vertical="center" shrinkToFit="1"/>
      <protection hidden="1"/>
    </xf>
    <xf numFmtId="0" fontId="87" fillId="0" borderId="0" xfId="23" applyFont="1" applyFill="1" applyBorder="1" applyAlignment="1" applyProtection="1">
      <alignment horizontal="left" vertical="center" shrinkToFit="1"/>
      <protection hidden="1"/>
    </xf>
    <xf numFmtId="0" fontId="21" fillId="0" borderId="0" xfId="23" applyFont="1" applyFill="1" applyBorder="1" applyAlignment="1" applyProtection="1">
      <alignment horizontal="left" vertical="center" indent="1" shrinkToFit="1"/>
      <protection hidden="1"/>
    </xf>
    <xf numFmtId="0" fontId="20" fillId="0" borderId="0" xfId="23" applyFont="1" applyFill="1" applyBorder="1" applyAlignment="1" applyProtection="1">
      <alignment horizontal="center" vertical="center" shrinkToFit="1"/>
      <protection hidden="1"/>
    </xf>
    <xf numFmtId="0" fontId="88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left"/>
      <protection hidden="1"/>
    </xf>
    <xf numFmtId="0" fontId="18" fillId="0" borderId="0" xfId="23" applyFont="1" applyFill="1" applyBorder="1" applyAlignment="1" applyProtection="1">
      <alignment horizontal="left" vertical="center" shrinkToFit="1"/>
      <protection hidden="1"/>
    </xf>
    <xf numFmtId="0" fontId="8" fillId="0" borderId="0" xfId="23" applyFont="1" applyFill="1" applyAlignment="1" applyProtection="1">
      <alignment horizontal="right" shrinkToFit="1"/>
      <protection hidden="1"/>
    </xf>
    <xf numFmtId="0" fontId="6" fillId="0" borderId="0" xfId="23" applyFont="1" applyFill="1" applyAlignment="1" applyProtection="1">
      <alignment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0" fillId="0" borderId="0" xfId="23" applyFont="1" applyFill="1" applyBorder="1" applyAlignment="1" applyProtection="1">
      <alignment horizontal="left" vertical="center" indent="1" shrinkToFit="1"/>
      <protection hidden="1"/>
    </xf>
    <xf numFmtId="0" fontId="22" fillId="0" borderId="0" xfId="23" applyFont="1" applyFill="1" applyBorder="1" applyAlignment="1" applyProtection="1">
      <alignment horizontal="center" vertical="center" shrinkToFit="1"/>
      <protection hidden="1"/>
    </xf>
    <xf numFmtId="0" fontId="10" fillId="0" borderId="0" xfId="23" applyFont="1" applyFill="1" applyBorder="1" applyAlignment="1" applyProtection="1">
      <alignment/>
      <protection hidden="1"/>
    </xf>
    <xf numFmtId="0" fontId="19" fillId="0" borderId="0" xfId="23" applyFont="1" applyFill="1" applyBorder="1" applyAlignment="1" applyProtection="1">
      <alignment horizontal="left" vertical="center" indent="1" shrinkToFit="1"/>
      <protection hidden="1"/>
    </xf>
    <xf numFmtId="0" fontId="23" fillId="0" borderId="0" xfId="23" applyFont="1" applyFill="1" applyBorder="1" applyAlignment="1" applyProtection="1">
      <alignment horizontal="center" vertical="center" shrinkToFit="1"/>
      <protection hidden="1"/>
    </xf>
    <xf numFmtId="0" fontId="8" fillId="0" borderId="0" xfId="23" applyFont="1" applyFill="1" applyAlignment="1" applyProtection="1">
      <alignment horizontal="right" vertical="center" shrinkToFit="1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8" fillId="0" borderId="0" xfId="23" applyFont="1" applyFill="1" applyAlignment="1" applyProtection="1">
      <alignment vertical="center"/>
      <protection hidden="1"/>
    </xf>
    <xf numFmtId="0" fontId="8" fillId="0" borderId="0" xfId="23" applyFont="1" applyFill="1" applyBorder="1" applyAlignment="1" applyProtection="1">
      <alignment horizontal="center" vertical="center"/>
      <protection hidden="1"/>
    </xf>
    <xf numFmtId="0" fontId="10" fillId="0" borderId="0" xfId="23" applyFont="1" applyFill="1" applyBorder="1" applyAlignment="1" applyProtection="1">
      <alignment horizontal="left" vertical="center" indent="1"/>
      <protection hidden="1"/>
    </xf>
    <xf numFmtId="0" fontId="11" fillId="0" borderId="0" xfId="23" applyFont="1" applyFill="1" applyBorder="1" applyAlignment="1" applyProtection="1">
      <alignment horizontal="center" vertical="center"/>
      <protection hidden="1"/>
    </xf>
    <xf numFmtId="0" fontId="10" fillId="0" borderId="0" xfId="23" applyFont="1" applyFill="1" applyBorder="1" applyAlignment="1" applyProtection="1">
      <alignment horizontal="left" vertical="center"/>
      <protection hidden="1"/>
    </xf>
    <xf numFmtId="0" fontId="4" fillId="0" borderId="0" xfId="23" applyFont="1" applyFill="1" applyBorder="1" applyAlignment="1" applyProtection="1">
      <alignment vertical="center"/>
      <protection hidden="1"/>
    </xf>
    <xf numFmtId="0" fontId="11" fillId="0" borderId="0" xfId="23" applyFont="1" applyFill="1" applyProtection="1">
      <alignment/>
      <protection hidden="1"/>
    </xf>
    <xf numFmtId="0" fontId="24" fillId="0" borderId="0" xfId="23" applyFont="1" applyFill="1" applyAlignment="1" applyProtection="1">
      <alignment horizontal="right"/>
      <protection hidden="1"/>
    </xf>
    <xf numFmtId="0" fontId="6" fillId="0" borderId="0" xfId="23" applyFont="1" applyFill="1" applyBorder="1" applyAlignment="1" applyProtection="1">
      <alignment horizontal="left"/>
      <protection hidden="1"/>
    </xf>
    <xf numFmtId="0" fontId="6" fillId="0" borderId="0" xfId="23" applyFont="1" applyFill="1" applyBorder="1" applyAlignment="1" applyProtection="1">
      <alignment vertical="center"/>
      <protection hidden="1"/>
    </xf>
    <xf numFmtId="0" fontId="70" fillId="0" borderId="0" xfId="23" applyFont="1" applyFill="1" applyBorder="1" applyAlignment="1" applyProtection="1">
      <alignment horizontal="center" vertical="center"/>
      <protection hidden="1"/>
    </xf>
    <xf numFmtId="0" fontId="4" fillId="0" borderId="0" xfId="23" applyFont="1" applyFill="1" applyBorder="1" applyProtection="1">
      <alignment/>
      <protection hidden="1"/>
    </xf>
    <xf numFmtId="0" fontId="9" fillId="0" borderId="4" xfId="23" applyFont="1" applyFill="1" applyBorder="1" applyAlignment="1" applyProtection="1">
      <alignment horizontal="center"/>
      <protection hidden="1"/>
    </xf>
    <xf numFmtId="0" fontId="10" fillId="0" borderId="4" xfId="23" applyFont="1" applyFill="1" applyBorder="1" applyAlignment="1" applyProtection="1">
      <alignment horizontal="center" vertical="top"/>
      <protection hidden="1"/>
    </xf>
    <xf numFmtId="0" fontId="10" fillId="0" borderId="4" xfId="23" applyFont="1" applyFill="1" applyBorder="1" applyAlignment="1" applyProtection="1">
      <alignment horizontal="center"/>
      <protection hidden="1"/>
    </xf>
    <xf numFmtId="0" fontId="4" fillId="0" borderId="4" xfId="23" applyFont="1" applyFill="1" applyBorder="1" applyAlignment="1" applyProtection="1">
      <alignment horizontal="center"/>
      <protection hidden="1"/>
    </xf>
    <xf numFmtId="0" fontId="11" fillId="0" borderId="4" xfId="23" applyFont="1" applyFill="1" applyBorder="1" applyAlignment="1" applyProtection="1">
      <alignment horizontal="center"/>
      <protection hidden="1"/>
    </xf>
    <xf numFmtId="0" fontId="93" fillId="0" borderId="4" xfId="23" applyFont="1" applyFill="1" applyBorder="1" applyAlignment="1" applyProtection="1">
      <alignment horizontal="center"/>
      <protection hidden="1"/>
    </xf>
    <xf numFmtId="0" fontId="93" fillId="0" borderId="0" xfId="23" applyFont="1" applyFill="1" applyBorder="1" applyAlignment="1" applyProtection="1">
      <alignment horizontal="center"/>
      <protection hidden="1"/>
    </xf>
    <xf numFmtId="0" fontId="13" fillId="0" borderId="0" xfId="23" applyFont="1" applyFill="1" applyAlignment="1" applyProtection="1">
      <alignment horizontal="center"/>
      <protection hidden="1"/>
    </xf>
    <xf numFmtId="0" fontId="14" fillId="0" borderId="0" xfId="23" applyFont="1" applyFill="1" applyAlignment="1" applyProtection="1">
      <alignment horizontal="left"/>
      <protection hidden="1"/>
    </xf>
    <xf numFmtId="0" fontId="15" fillId="0" borderId="0" xfId="23" applyFont="1" applyFill="1" applyAlignment="1" applyProtection="1">
      <alignment horizontal="left"/>
      <protection hidden="1"/>
    </xf>
    <xf numFmtId="0" fontId="14" fillId="0" borderId="0" xfId="23" applyFont="1" applyFill="1" applyAlignment="1" applyProtection="1">
      <alignment/>
      <protection hidden="1"/>
    </xf>
    <xf numFmtId="0" fontId="15" fillId="0" borderId="0" xfId="23" applyFont="1" applyFill="1" applyBorder="1" applyAlignment="1" applyProtection="1">
      <alignment horizontal="center"/>
      <protection hidden="1"/>
    </xf>
    <xf numFmtId="0" fontId="16" fillId="0" borderId="0" xfId="23" applyFont="1" applyFill="1" applyBorder="1" applyAlignment="1" applyProtection="1">
      <alignment horizontal="left" vertical="center"/>
      <protection hidden="1"/>
    </xf>
    <xf numFmtId="0" fontId="14" fillId="0" borderId="0" xfId="23" applyFont="1" applyFill="1" applyAlignment="1" applyProtection="1">
      <alignment vertical="center"/>
      <protection hidden="1"/>
    </xf>
    <xf numFmtId="0" fontId="15" fillId="0" borderId="0" xfId="23" applyFont="1" applyFill="1" applyAlignment="1" applyProtection="1">
      <alignment/>
      <protection hidden="1"/>
    </xf>
    <xf numFmtId="0" fontId="16" fillId="0" borderId="0" xfId="23" applyFont="1" applyFill="1" applyBorder="1" applyAlignment="1" applyProtection="1">
      <alignment horizontal="left"/>
      <protection hidden="1"/>
    </xf>
    <xf numFmtId="0" fontId="38" fillId="0" borderId="0" xfId="23" applyFont="1" applyFill="1" applyBorder="1" applyAlignment="1" applyProtection="1">
      <alignment horizontal="center" vertical="center" shrinkToFit="1"/>
      <protection hidden="1"/>
    </xf>
    <xf numFmtId="0" fontId="92" fillId="0" borderId="0" xfId="23" applyFont="1" applyFill="1" applyBorder="1" applyAlignment="1" applyProtection="1">
      <alignment horizontal="center" vertical="center"/>
      <protection hidden="1"/>
    </xf>
    <xf numFmtId="0" fontId="5" fillId="0" borderId="0" xfId="23" applyFont="1" applyFill="1" applyBorder="1" applyAlignment="1" applyProtection="1">
      <alignment horizontal="center"/>
      <protection hidden="1"/>
    </xf>
    <xf numFmtId="0" fontId="6" fillId="0" borderId="0" xfId="23" applyFont="1" applyFill="1" applyAlignment="1" applyProtection="1">
      <alignment horizontal="center"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8" fillId="0" borderId="0" xfId="23" applyFont="1" applyFill="1" applyBorder="1" applyAlignment="1" applyProtection="1">
      <alignment horizontal="center"/>
      <protection hidden="1"/>
    </xf>
    <xf numFmtId="0" fontId="35" fillId="0" borderId="0" xfId="22" applyFont="1" applyFill="1" applyBorder="1" applyAlignment="1">
      <alignment horizontal="center" vertical="center"/>
      <protection/>
    </xf>
    <xf numFmtId="0" fontId="34" fillId="0" borderId="0" xfId="22" applyFont="1" applyAlignment="1">
      <alignment horizontal="left" vertical="top"/>
      <protection/>
    </xf>
    <xf numFmtId="0" fontId="4" fillId="3" borderId="0" xfId="23" applyFont="1" applyFill="1" applyBorder="1" applyProtection="1">
      <alignment/>
      <protection hidden="1"/>
    </xf>
    <xf numFmtId="0" fontId="92" fillId="3" borderId="0" xfId="23" applyFont="1" applyFill="1" applyBorder="1" applyAlignment="1" applyProtection="1">
      <alignment horizontal="center" vertical="center"/>
      <protection hidden="1"/>
    </xf>
    <xf numFmtId="0" fontId="5" fillId="3" borderId="0" xfId="23" applyFont="1" applyFill="1" applyBorder="1" applyAlignment="1" applyProtection="1">
      <alignment horizontal="center"/>
      <protection hidden="1" locked="0"/>
    </xf>
    <xf numFmtId="0" fontId="6" fillId="3" borderId="0" xfId="23" applyFont="1" applyFill="1" applyAlignment="1" applyProtection="1">
      <alignment horizontal="center"/>
      <protection hidden="1"/>
    </xf>
    <xf numFmtId="0" fontId="6" fillId="3" borderId="0" xfId="23" applyFont="1" applyFill="1" applyAlignment="1" applyProtection="1">
      <alignment horizontal="center"/>
      <protection hidden="1" locked="0"/>
    </xf>
    <xf numFmtId="0" fontId="6" fillId="3" borderId="0" xfId="23" applyFont="1" applyFill="1" applyBorder="1" applyAlignment="1" applyProtection="1">
      <alignment horizontal="center"/>
      <protection hidden="1"/>
    </xf>
    <xf numFmtId="0" fontId="8" fillId="3" borderId="0" xfId="23" applyFont="1" applyFill="1" applyBorder="1" applyAlignment="1" applyProtection="1">
      <alignment horizontal="center"/>
      <protection hidden="1" locked="0"/>
    </xf>
    <xf numFmtId="0" fontId="9" fillId="3" borderId="4" xfId="23" applyFont="1" applyFill="1" applyBorder="1" applyAlignment="1" applyProtection="1">
      <alignment horizontal="center"/>
      <protection hidden="1"/>
    </xf>
    <xf numFmtId="0" fontId="10" fillId="3" borderId="4" xfId="23" applyFont="1" applyFill="1" applyBorder="1" applyAlignment="1" applyProtection="1">
      <alignment horizontal="center" vertical="top"/>
      <protection hidden="1"/>
    </xf>
    <xf numFmtId="0" fontId="10" fillId="3" borderId="4" xfId="23" applyFont="1" applyFill="1" applyBorder="1" applyAlignment="1" applyProtection="1">
      <alignment horizontal="center"/>
      <protection hidden="1"/>
    </xf>
    <xf numFmtId="0" fontId="4" fillId="3" borderId="4" xfId="23" applyFont="1" applyFill="1" applyBorder="1" applyAlignment="1" applyProtection="1">
      <alignment horizontal="center"/>
      <protection hidden="1"/>
    </xf>
    <xf numFmtId="0" fontId="11" fillId="3" borderId="4" xfId="23" applyFont="1" applyFill="1" applyBorder="1" applyAlignment="1" applyProtection="1">
      <alignment horizontal="center"/>
      <protection hidden="1"/>
    </xf>
    <xf numFmtId="0" fontId="93" fillId="3" borderId="4" xfId="23" applyFont="1" applyFill="1" applyBorder="1" applyAlignment="1" applyProtection="1">
      <alignment horizontal="center"/>
      <protection hidden="1"/>
    </xf>
    <xf numFmtId="0" fontId="93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Protection="1">
      <alignment/>
      <protection hidden="1"/>
    </xf>
    <xf numFmtId="0" fontId="14" fillId="3" borderId="0" xfId="23" applyFont="1" applyFill="1" applyAlignment="1" applyProtection="1">
      <alignment horizontal="center"/>
      <protection hidden="1"/>
    </xf>
    <xf numFmtId="0" fontId="100" fillId="6" borderId="0" xfId="23" applyFont="1" applyFill="1" applyAlignment="1" applyProtection="1">
      <alignment horizontal="left"/>
      <protection hidden="1"/>
    </xf>
    <xf numFmtId="0" fontId="100" fillId="3" borderId="0" xfId="23" applyFont="1" applyFill="1" applyBorder="1" applyAlignment="1" applyProtection="1">
      <alignment horizontal="center"/>
      <protection hidden="1"/>
    </xf>
    <xf numFmtId="0" fontId="101" fillId="6" borderId="0" xfId="23" applyFont="1" applyFill="1" applyBorder="1" applyAlignment="1" applyProtection="1">
      <alignment horizontal="left"/>
      <protection locked="0"/>
    </xf>
    <xf numFmtId="0" fontId="100" fillId="3" borderId="0" xfId="23" applyFont="1" applyFill="1" applyAlignment="1" applyProtection="1">
      <alignment horizontal="left"/>
      <protection hidden="1"/>
    </xf>
    <xf numFmtId="0" fontId="100" fillId="3" borderId="0" xfId="23" applyFont="1" applyFill="1" applyAlignment="1" applyProtection="1">
      <alignment/>
      <protection hidden="1"/>
    </xf>
    <xf numFmtId="0" fontId="100" fillId="3" borderId="0" xfId="23" applyFont="1" applyFill="1" applyBorder="1" applyAlignment="1" applyProtection="1">
      <alignment horizontal="left"/>
      <protection hidden="1"/>
    </xf>
    <xf numFmtId="0" fontId="102" fillId="3" borderId="0" xfId="23" applyFont="1" applyFill="1" applyBorder="1" applyAlignment="1" applyProtection="1">
      <alignment/>
      <protection hidden="1"/>
    </xf>
    <xf numFmtId="0" fontId="16" fillId="3" borderId="0" xfId="23" applyFont="1" applyFill="1" applyBorder="1" applyAlignment="1" applyProtection="1">
      <alignment horizontal="right"/>
      <protection hidden="1"/>
    </xf>
    <xf numFmtId="0" fontId="7" fillId="3" borderId="0" xfId="23" applyFont="1" applyFill="1" applyBorder="1" applyAlignment="1" applyProtection="1">
      <alignment horizontal="center" vertical="center"/>
      <protection hidden="1"/>
    </xf>
    <xf numFmtId="0" fontId="7" fillId="3" borderId="0" xfId="23" applyFont="1" applyFill="1" applyAlignment="1" applyProtection="1">
      <alignment horizontal="center" vertical="center"/>
      <protection hidden="1"/>
    </xf>
    <xf numFmtId="0" fontId="10" fillId="3" borderId="0" xfId="23" applyFont="1" applyFill="1" applyAlignment="1" applyProtection="1">
      <alignment horizontal="center" vertical="center"/>
      <protection hidden="1"/>
    </xf>
    <xf numFmtId="0" fontId="82" fillId="3" borderId="0" xfId="23" applyFont="1" applyFill="1" applyBorder="1" applyAlignment="1" applyProtection="1">
      <alignment horizontal="left" shrinkToFit="1"/>
      <protection hidden="1"/>
    </xf>
    <xf numFmtId="0" fontId="75" fillId="3" borderId="0" xfId="23" applyFont="1" applyFill="1" applyAlignment="1" applyProtection="1">
      <alignment horizontal="left" vertical="center" shrinkToFit="1"/>
      <protection hidden="1"/>
    </xf>
    <xf numFmtId="0" fontId="75" fillId="3" borderId="0" xfId="23" applyFont="1" applyFill="1" applyAlignment="1" applyProtection="1">
      <alignment horizontal="left" vertical="center"/>
      <protection hidden="1"/>
    </xf>
    <xf numFmtId="0" fontId="15" fillId="3" borderId="0" xfId="23" applyFont="1" applyFill="1" applyAlignment="1" applyProtection="1">
      <alignment horizontal="center" vertical="center"/>
      <protection hidden="1"/>
    </xf>
    <xf numFmtId="0" fontId="13" fillId="3" borderId="0" xfId="23" applyFont="1" applyFill="1" applyAlignment="1" applyProtection="1">
      <alignment horizontal="center" vertical="center"/>
      <protection hidden="1"/>
    </xf>
    <xf numFmtId="0" fontId="74" fillId="3" borderId="0" xfId="23" applyFont="1" applyFill="1" applyBorder="1" applyAlignment="1" applyProtection="1">
      <alignment horizontal="center" vertical="center"/>
      <protection hidden="1"/>
    </xf>
    <xf numFmtId="0" fontId="95" fillId="3" borderId="0" xfId="23" applyFont="1" applyFill="1" applyBorder="1" applyAlignment="1" applyProtection="1">
      <alignment horizontal="center" vertical="center" shrinkToFit="1"/>
      <protection hidden="1"/>
    </xf>
    <xf numFmtId="0" fontId="74" fillId="3" borderId="0" xfId="23" applyFont="1" applyFill="1" applyBorder="1" applyAlignment="1" applyProtection="1">
      <alignment horizontal="center" vertical="center" shrinkToFit="1"/>
      <protection hidden="1"/>
    </xf>
    <xf numFmtId="0" fontId="10" fillId="3" borderId="0" xfId="23" applyFont="1" applyFill="1" applyAlignment="1" applyProtection="1">
      <alignment horizontal="center" vertical="center" shrinkToFit="1"/>
      <protection hidden="1"/>
    </xf>
    <xf numFmtId="0" fontId="7" fillId="3" borderId="0" xfId="23" applyFont="1" applyFill="1" applyBorder="1" applyAlignment="1" applyProtection="1">
      <alignment horizontal="center" vertical="center" shrinkToFit="1"/>
      <protection hidden="1"/>
    </xf>
    <xf numFmtId="0" fontId="7" fillId="3" borderId="0" xfId="23" applyFont="1" applyFill="1" applyAlignment="1" applyProtection="1">
      <alignment horizontal="center" vertical="top"/>
      <protection hidden="1"/>
    </xf>
    <xf numFmtId="0" fontId="6" fillId="3" borderId="0" xfId="23" applyFont="1" applyFill="1" applyAlignment="1" applyProtection="1">
      <alignment horizontal="right" vertical="center" shrinkToFit="1"/>
      <protection hidden="1"/>
    </xf>
    <xf numFmtId="0" fontId="6" fillId="3" borderId="0" xfId="23" applyFont="1" applyFill="1" applyAlignment="1" applyProtection="1">
      <alignment vertical="center"/>
      <protection hidden="1"/>
    </xf>
    <xf numFmtId="0" fontId="10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Alignment="1" applyProtection="1">
      <alignment horizontal="left" vertical="top"/>
      <protection hidden="1"/>
    </xf>
    <xf numFmtId="0" fontId="88" fillId="3" borderId="0" xfId="23" applyFont="1" applyFill="1" applyBorder="1" applyAlignment="1" applyProtection="1">
      <alignment horizontal="right" vertical="center" shrinkToFit="1"/>
      <protection hidden="1"/>
    </xf>
    <xf numFmtId="0" fontId="88" fillId="3" borderId="0" xfId="23" applyFont="1" applyFill="1" applyBorder="1" applyAlignment="1" applyProtection="1">
      <alignment horizontal="left" vertical="center" shrinkToFit="1"/>
      <protection hidden="1"/>
    </xf>
    <xf numFmtId="0" fontId="19" fillId="3" borderId="0" xfId="23" applyFont="1" applyFill="1" applyBorder="1" applyAlignment="1" applyProtection="1">
      <alignment horizontal="center" vertical="center" shrinkToFit="1"/>
      <protection hidden="1"/>
    </xf>
    <xf numFmtId="0" fontId="106" fillId="3" borderId="0" xfId="23" applyFont="1" applyFill="1" applyBorder="1" applyAlignment="1" applyProtection="1">
      <alignment horizontal="center" vertical="center" shrinkToFit="1"/>
      <protection hidden="1"/>
    </xf>
    <xf numFmtId="0" fontId="70" fillId="3" borderId="0" xfId="23" applyFont="1" applyFill="1" applyBorder="1" applyAlignment="1" applyProtection="1">
      <alignment horizontal="left"/>
      <protection hidden="1"/>
    </xf>
    <xf numFmtId="0" fontId="22" fillId="3" borderId="0" xfId="23" applyFont="1" applyFill="1" applyBorder="1" applyAlignment="1" applyProtection="1">
      <alignment horizontal="left"/>
      <protection hidden="1"/>
    </xf>
    <xf numFmtId="0" fontId="22" fillId="3" borderId="0" xfId="23" applyFont="1" applyFill="1" applyBorder="1" applyAlignment="1" applyProtection="1">
      <alignment horizontal="right" vertical="center" shrinkToFit="1"/>
      <protection hidden="1"/>
    </xf>
    <xf numFmtId="0" fontId="22" fillId="3" borderId="0" xfId="23" applyFont="1" applyFill="1" applyBorder="1" applyAlignment="1" applyProtection="1">
      <alignment horizontal="left" vertical="center" shrinkToFit="1"/>
      <protection hidden="1"/>
    </xf>
    <xf numFmtId="0" fontId="107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top"/>
      <protection hidden="1"/>
    </xf>
    <xf numFmtId="0" fontId="23" fillId="3" borderId="0" xfId="23" applyFont="1" applyFill="1" applyBorder="1" applyAlignment="1" applyProtection="1">
      <alignment horizontal="right" vertical="center" shrinkToFit="1"/>
      <protection hidden="1"/>
    </xf>
    <xf numFmtId="0" fontId="23" fillId="3" borderId="0" xfId="23" applyFont="1" applyFill="1" applyBorder="1" applyAlignment="1" applyProtection="1">
      <alignment horizontal="left" vertical="center" shrinkToFit="1"/>
      <protection hidden="1"/>
    </xf>
    <xf numFmtId="0" fontId="108" fillId="3" borderId="0" xfId="23" applyFont="1" applyFill="1" applyBorder="1" applyAlignment="1" applyProtection="1">
      <alignment horizontal="center" vertical="center" shrinkToFit="1"/>
      <protection hidden="1"/>
    </xf>
    <xf numFmtId="0" fontId="22" fillId="3" borderId="0" xfId="23" applyFont="1" applyFill="1" applyBorder="1" applyAlignment="1" applyProtection="1">
      <alignment horizontal="center"/>
      <protection hidden="1"/>
    </xf>
    <xf numFmtId="0" fontId="10" fillId="3" borderId="0" xfId="23" applyFont="1" applyFill="1" applyBorder="1" applyAlignment="1" applyProtection="1">
      <alignment horizontal="center"/>
      <protection hidden="1"/>
    </xf>
    <xf numFmtId="0" fontId="109" fillId="3" borderId="0" xfId="23" applyFont="1" applyFill="1" applyAlignment="1" applyProtection="1">
      <alignment horizontal="right"/>
      <protection hidden="1"/>
    </xf>
    <xf numFmtId="0" fontId="20" fillId="3" borderId="0" xfId="23" applyFont="1" applyFill="1" applyBorder="1" applyAlignment="1" applyProtection="1">
      <alignment horizontal="center"/>
      <protection hidden="1"/>
    </xf>
    <xf numFmtId="0" fontId="22" fillId="3" borderId="0" xfId="23" applyFont="1" applyFill="1" applyBorder="1" applyAlignment="1" applyProtection="1">
      <alignment horizontal="left" vertical="center"/>
      <protection hidden="1"/>
    </xf>
    <xf numFmtId="0" fontId="4" fillId="6" borderId="0" xfId="23" applyFont="1" applyFill="1" applyAlignment="1" applyProtection="1">
      <alignment horizontal="left" vertical="top"/>
      <protection locked="0"/>
    </xf>
    <xf numFmtId="0" fontId="70" fillId="3" borderId="0" xfId="23" applyFont="1" applyFill="1" applyBorder="1" applyAlignment="1" applyProtection="1">
      <alignment horizontal="right" shrinkToFit="1"/>
      <protection hidden="1"/>
    </xf>
    <xf numFmtId="0" fontId="70" fillId="3" borderId="0" xfId="23" applyFont="1" applyFill="1" applyBorder="1" applyAlignment="1" applyProtection="1">
      <alignment horizontal="left" shrinkToFit="1"/>
      <protection hidden="1"/>
    </xf>
    <xf numFmtId="0" fontId="5" fillId="3" borderId="0" xfId="23" applyFont="1" applyFill="1" applyBorder="1" applyAlignment="1" applyProtection="1">
      <alignment horizontal="center" shrinkToFit="1"/>
      <protection hidden="1"/>
    </xf>
    <xf numFmtId="0" fontId="70" fillId="3" borderId="0" xfId="23" applyFont="1" applyFill="1" applyBorder="1" applyAlignment="1" applyProtection="1">
      <alignment horizontal="right"/>
      <protection hidden="1"/>
    </xf>
    <xf numFmtId="0" fontId="5" fillId="3" borderId="0" xfId="23" applyFont="1" applyFill="1" applyBorder="1" applyAlignment="1" applyProtection="1">
      <alignment horizontal="center"/>
      <protection hidden="1"/>
    </xf>
    <xf numFmtId="0" fontId="112" fillId="6" borderId="0" xfId="23" applyFont="1" applyFill="1" applyBorder="1" applyAlignment="1" applyProtection="1">
      <alignment horizontal="left"/>
      <protection locked="0"/>
    </xf>
    <xf numFmtId="0" fontId="10" fillId="0" borderId="0" xfId="23" applyFont="1" applyFill="1" applyProtection="1">
      <alignment/>
      <protection hidden="1"/>
    </xf>
    <xf numFmtId="0" fontId="15" fillId="0" borderId="0" xfId="23" applyFont="1" applyFill="1" applyAlignment="1" applyProtection="1">
      <alignment horizontal="center"/>
      <protection hidden="1"/>
    </xf>
    <xf numFmtId="0" fontId="111" fillId="0" borderId="0" xfId="23" applyFont="1" applyFill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 horizontal="center"/>
      <protection hidden="1"/>
    </xf>
    <xf numFmtId="0" fontId="111" fillId="0" borderId="0" xfId="23" applyFont="1" applyFill="1" applyAlignment="1" applyProtection="1">
      <alignment/>
      <protection hidden="1"/>
    </xf>
    <xf numFmtId="0" fontId="14" fillId="0" borderId="0" xfId="23" applyFont="1" applyFill="1" applyAlignment="1" applyProtection="1">
      <alignment horizontal="center"/>
      <protection hidden="1"/>
    </xf>
    <xf numFmtId="0" fontId="16" fillId="0" borderId="0" xfId="23" applyFont="1" applyFill="1" applyBorder="1" applyAlignment="1" applyProtection="1">
      <alignment horizontal="right"/>
      <protection hidden="1"/>
    </xf>
    <xf numFmtId="0" fontId="82" fillId="0" borderId="0" xfId="23" applyFont="1" applyFill="1" applyBorder="1" applyAlignment="1" applyProtection="1">
      <alignment horizontal="left" shrinkToFit="1"/>
      <protection hidden="1"/>
    </xf>
    <xf numFmtId="0" fontId="104" fillId="0" borderId="0" xfId="23" applyFont="1" applyFill="1" applyBorder="1" applyAlignment="1" applyProtection="1">
      <alignment horizontal="left" vertical="center" shrinkToFit="1"/>
      <protection hidden="1"/>
    </xf>
    <xf numFmtId="0" fontId="82" fillId="0" borderId="0" xfId="23" applyFont="1" applyFill="1" applyBorder="1" applyAlignment="1" applyProtection="1">
      <alignment horizontal="left" vertical="center" shrinkToFit="1"/>
      <protection hidden="1"/>
    </xf>
    <xf numFmtId="0" fontId="95" fillId="0" borderId="0" xfId="23" applyFont="1" applyFill="1" applyBorder="1" applyAlignment="1" applyProtection="1">
      <alignment horizontal="center" vertical="top" shrinkToFit="1"/>
      <protection hidden="1"/>
    </xf>
    <xf numFmtId="0" fontId="74" fillId="0" borderId="0" xfId="23" applyFont="1" applyFill="1" applyBorder="1" applyAlignment="1" applyProtection="1">
      <alignment horizontal="center" vertical="top" shrinkToFit="1"/>
      <protection hidden="1"/>
    </xf>
    <xf numFmtId="0" fontId="10" fillId="0" borderId="0" xfId="23" applyFont="1" applyFill="1" applyAlignment="1" applyProtection="1">
      <alignment horizontal="center" vertical="top" shrinkToFit="1"/>
      <protection hidden="1"/>
    </xf>
    <xf numFmtId="0" fontId="7" fillId="0" borderId="0" xfId="23" applyFont="1" applyFill="1" applyBorder="1" applyAlignment="1" applyProtection="1">
      <alignment horizontal="center" vertical="top" shrinkToFit="1"/>
      <protection hidden="1"/>
    </xf>
    <xf numFmtId="0" fontId="5" fillId="0" borderId="0" xfId="23" applyFont="1" applyFill="1" applyBorder="1" applyAlignment="1" applyProtection="1">
      <alignment horizontal="left" vertical="center"/>
      <protection hidden="1"/>
    </xf>
    <xf numFmtId="0" fontId="10" fillId="0" borderId="0" xfId="23" applyFont="1" applyFill="1" applyBorder="1" applyAlignment="1" applyProtection="1">
      <alignment horizontal="center" vertical="center" shrinkToFit="1"/>
      <protection hidden="1"/>
    </xf>
    <xf numFmtId="0" fontId="5" fillId="0" borderId="0" xfId="23" applyFont="1" applyFill="1" applyBorder="1" applyAlignment="1" applyProtection="1">
      <alignment horizontal="right" vertical="center" shrinkToFit="1"/>
      <protection hidden="1"/>
    </xf>
    <xf numFmtId="0" fontId="5" fillId="0" borderId="0" xfId="23" applyFont="1" applyFill="1" applyBorder="1" applyAlignment="1" applyProtection="1">
      <alignment horizontal="left" vertical="center" shrinkToFit="1"/>
      <protection hidden="1"/>
    </xf>
    <xf numFmtId="0" fontId="9" fillId="0" borderId="0" xfId="23" applyFont="1" applyFill="1" applyBorder="1" applyAlignment="1" applyProtection="1">
      <alignment horizontal="center" vertical="center" shrinkToFit="1"/>
      <protection hidden="1"/>
    </xf>
    <xf numFmtId="0" fontId="113" fillId="0" borderId="0" xfId="23" applyFont="1" applyFill="1" applyBorder="1" applyAlignment="1" applyProtection="1">
      <alignment horizontal="center" vertical="center" shrinkToFit="1"/>
      <protection hidden="1"/>
    </xf>
    <xf numFmtId="0" fontId="19" fillId="0" borderId="0" xfId="23" applyFont="1" applyFill="1" applyBorder="1" applyAlignment="1" applyProtection="1">
      <alignment horizontal="center" vertical="center" shrinkToFit="1"/>
      <protection hidden="1"/>
    </xf>
    <xf numFmtId="0" fontId="106" fillId="0" borderId="0" xfId="23" applyFont="1" applyFill="1" applyBorder="1" applyAlignment="1" applyProtection="1">
      <alignment horizontal="right" vertical="center" shrinkToFit="1"/>
      <protection hidden="1"/>
    </xf>
    <xf numFmtId="0" fontId="106" fillId="0" borderId="0" xfId="23" applyFont="1" applyFill="1" applyBorder="1" applyAlignment="1" applyProtection="1">
      <alignment horizontal="left" vertical="center" shrinkToFit="1"/>
      <protection hidden="1"/>
    </xf>
    <xf numFmtId="0" fontId="21" fillId="0" borderId="0" xfId="23" applyFont="1" applyFill="1" applyBorder="1" applyAlignment="1" applyProtection="1">
      <alignment horizontal="center" vertical="center" shrinkToFit="1"/>
      <protection hidden="1"/>
    </xf>
    <xf numFmtId="0" fontId="114" fillId="0" borderId="0" xfId="23" applyFont="1" applyFill="1" applyBorder="1" applyAlignment="1" applyProtection="1">
      <alignment horizontal="center" vertical="center" shrinkToFit="1"/>
      <protection hidden="1"/>
    </xf>
    <xf numFmtId="0" fontId="5" fillId="0" borderId="0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 shrinkToFit="1"/>
      <protection hidden="1"/>
    </xf>
    <xf numFmtId="0" fontId="22" fillId="0" borderId="0" xfId="23" applyFont="1" applyFill="1" applyBorder="1" applyAlignment="1" applyProtection="1">
      <alignment horizontal="center" shrinkToFit="1"/>
      <protection hidden="1"/>
    </xf>
    <xf numFmtId="0" fontId="9" fillId="0" borderId="0" xfId="23" applyFont="1" applyFill="1" applyBorder="1" applyAlignment="1" applyProtection="1">
      <alignment horizontal="left" indent="1" shrinkToFit="1"/>
      <protection hidden="1"/>
    </xf>
    <xf numFmtId="0" fontId="8" fillId="0" borderId="0" xfId="23" applyFont="1" applyFill="1" applyBorder="1" applyAlignment="1" applyProtection="1">
      <alignment horizontal="center" shrinkToFit="1"/>
      <protection hidden="1"/>
    </xf>
    <xf numFmtId="0" fontId="18" fillId="0" borderId="0" xfId="23" applyFont="1" applyFill="1" applyBorder="1" applyAlignment="1" applyProtection="1">
      <alignment horizontal="left" shrinkToFit="1"/>
      <protection hidden="1"/>
    </xf>
    <xf numFmtId="0" fontId="23" fillId="0" borderId="0" xfId="23" applyFont="1" applyFill="1" applyBorder="1" applyAlignment="1" applyProtection="1">
      <alignment horizontal="center" shrinkToFit="1"/>
      <protection hidden="1"/>
    </xf>
    <xf numFmtId="0" fontId="21" fillId="0" borderId="0" xfId="23" applyFont="1" applyFill="1" applyBorder="1" applyAlignment="1" applyProtection="1">
      <alignment horizontal="left" indent="1" shrinkToFit="1"/>
      <protection hidden="1"/>
    </xf>
    <xf numFmtId="0" fontId="18" fillId="0" borderId="0" xfId="23" applyFont="1" applyFill="1" applyBorder="1" applyAlignment="1" applyProtection="1">
      <alignment horizontal="center" shrinkToFit="1"/>
      <protection hidden="1"/>
    </xf>
    <xf numFmtId="0" fontId="107" fillId="0" borderId="0" xfId="23" applyFont="1" applyFill="1" applyBorder="1" applyAlignment="1" applyProtection="1">
      <alignment horizontal="left"/>
      <protection hidden="1"/>
    </xf>
    <xf numFmtId="0" fontId="22" fillId="0" borderId="0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shrinkToFit="1"/>
      <protection hidden="1"/>
    </xf>
    <xf numFmtId="0" fontId="107" fillId="0" borderId="0" xfId="23" applyFont="1" applyFill="1" applyBorder="1" applyAlignment="1" applyProtection="1">
      <alignment horizontal="right" vertical="center" shrinkToFit="1"/>
      <protection hidden="1"/>
    </xf>
    <xf numFmtId="0" fontId="107" fillId="0" borderId="0" xfId="23" applyFont="1" applyFill="1" applyBorder="1" applyAlignment="1" applyProtection="1">
      <alignment horizontal="left" vertical="center" shrinkToFit="1"/>
      <protection hidden="1"/>
    </xf>
    <xf numFmtId="0" fontId="10" fillId="0" borderId="0" xfId="23" applyFont="1" applyFill="1" applyBorder="1" applyAlignment="1" applyProtection="1">
      <alignment horizontal="left" indent="1" shrinkToFit="1"/>
      <protection hidden="1"/>
    </xf>
    <xf numFmtId="0" fontId="115" fillId="0" borderId="0" xfId="23" applyFont="1" applyFill="1" applyBorder="1" applyAlignment="1" applyProtection="1">
      <alignment horizontal="center" vertical="center" shrinkToFit="1"/>
      <protection hidden="1"/>
    </xf>
    <xf numFmtId="0" fontId="18" fillId="0" borderId="0" xfId="23" applyFont="1" applyFill="1" applyBorder="1" applyAlignment="1" applyProtection="1">
      <alignment shrinkToFit="1"/>
      <protection hidden="1"/>
    </xf>
    <xf numFmtId="0" fontId="108" fillId="0" borderId="0" xfId="23" applyFont="1" applyFill="1" applyBorder="1" applyAlignment="1" applyProtection="1">
      <alignment horizontal="right" vertical="center" shrinkToFit="1"/>
      <protection hidden="1"/>
    </xf>
    <xf numFmtId="0" fontId="108" fillId="0" borderId="0" xfId="23" applyFont="1" applyFill="1" applyBorder="1" applyAlignment="1" applyProtection="1">
      <alignment horizontal="left" vertical="center" shrinkToFit="1"/>
      <protection hidden="1"/>
    </xf>
    <xf numFmtId="0" fontId="19" fillId="0" borderId="0" xfId="23" applyFont="1" applyFill="1" applyBorder="1" applyAlignment="1" applyProtection="1">
      <alignment horizontal="left" indent="1" shrinkToFit="1"/>
      <protection hidden="1"/>
    </xf>
    <xf numFmtId="0" fontId="116" fillId="0" borderId="0" xfId="23" applyFont="1" applyFill="1" applyBorder="1" applyAlignment="1" applyProtection="1">
      <alignment horizontal="center" vertical="center" shrinkToFit="1"/>
      <protection hidden="1"/>
    </xf>
    <xf numFmtId="0" fontId="107" fillId="0" borderId="0" xfId="23" applyFont="1" applyFill="1" applyBorder="1" applyAlignment="1" applyProtection="1">
      <alignment horizontal="right" shrinkToFit="1"/>
      <protection hidden="1"/>
    </xf>
    <xf numFmtId="0" fontId="107" fillId="0" borderId="0" xfId="23" applyFont="1" applyFill="1" applyBorder="1" applyAlignment="1" applyProtection="1">
      <alignment horizontal="left" shrinkToFit="1"/>
      <protection hidden="1"/>
    </xf>
    <xf numFmtId="0" fontId="9" fillId="0" borderId="0" xfId="23" applyFont="1" applyFill="1" applyBorder="1" applyAlignment="1" applyProtection="1">
      <alignment horizontal="center" shrinkToFit="1"/>
      <protection hidden="1"/>
    </xf>
    <xf numFmtId="0" fontId="115" fillId="0" borderId="0" xfId="23" applyFont="1" applyFill="1" applyBorder="1" applyAlignment="1" applyProtection="1">
      <alignment horizontal="center" shrinkToFit="1"/>
      <protection hidden="1"/>
    </xf>
    <xf numFmtId="0" fontId="10" fillId="0" borderId="0" xfId="23" applyFont="1" applyFill="1" applyBorder="1" applyAlignment="1" applyProtection="1">
      <alignment horizontal="center"/>
      <protection hidden="1"/>
    </xf>
    <xf numFmtId="0" fontId="107" fillId="0" borderId="0" xfId="23" applyFont="1" applyFill="1" applyBorder="1" applyAlignment="1" applyProtection="1">
      <alignment horizontal="right"/>
      <protection hidden="1"/>
    </xf>
    <xf numFmtId="0" fontId="22" fillId="0" borderId="0" xfId="23" applyFont="1" applyFill="1" applyBorder="1" applyAlignment="1" applyProtection="1">
      <alignment horizontal="center"/>
      <protection hidden="1"/>
    </xf>
    <xf numFmtId="0" fontId="10" fillId="0" borderId="0" xfId="23" applyFont="1" applyFill="1" applyBorder="1" applyAlignment="1" applyProtection="1">
      <alignment horizontal="left" indent="1"/>
      <protection hidden="1"/>
    </xf>
    <xf numFmtId="0" fontId="9" fillId="0" borderId="0" xfId="23" applyFont="1" applyFill="1" applyBorder="1" applyAlignment="1" applyProtection="1">
      <alignment horizontal="center"/>
      <protection hidden="1"/>
    </xf>
    <xf numFmtId="0" fontId="115" fillId="0" borderId="0" xfId="23" applyFont="1" applyFill="1" applyBorder="1" applyAlignment="1" applyProtection="1">
      <alignment horizontal="center"/>
      <protection hidden="1"/>
    </xf>
    <xf numFmtId="0" fontId="4" fillId="0" borderId="0" xfId="23" applyFont="1" applyFill="1" applyAlignment="1" applyProtection="1">
      <alignment horizontal="left" vertical="top"/>
      <protection hidden="1"/>
    </xf>
    <xf numFmtId="0" fontId="23" fillId="0" borderId="0" xfId="23" applyFont="1" applyFill="1" applyBorder="1" applyAlignment="1" applyProtection="1">
      <alignment horizontal="right" vertical="center" shrinkToFit="1"/>
      <protection hidden="1"/>
    </xf>
    <xf numFmtId="0" fontId="23" fillId="0" borderId="0" xfId="23" applyFont="1" applyFill="1" applyBorder="1" applyAlignment="1" applyProtection="1">
      <alignment horizontal="left" vertical="center" shrinkToFit="1"/>
      <protection hidden="1"/>
    </xf>
    <xf numFmtId="0" fontId="108" fillId="0" borderId="0" xfId="23" applyFont="1" applyFill="1" applyBorder="1" applyAlignment="1" applyProtection="1">
      <alignment horizontal="center" vertical="center" shrinkToFit="1"/>
      <protection hidden="1"/>
    </xf>
    <xf numFmtId="0" fontId="109" fillId="0" borderId="0" xfId="23" applyFont="1" applyFill="1" applyAlignment="1" applyProtection="1">
      <alignment horizontal="right"/>
      <protection hidden="1"/>
    </xf>
    <xf numFmtId="0" fontId="87" fillId="0" borderId="0" xfId="23" applyFont="1" applyFill="1" applyBorder="1" applyAlignment="1" applyProtection="1">
      <alignment horizontal="left" vertical="center"/>
      <protection hidden="1"/>
    </xf>
    <xf numFmtId="0" fontId="21" fillId="0" borderId="0" xfId="23" applyFont="1" applyFill="1" applyBorder="1" applyAlignment="1" applyProtection="1">
      <alignment vertical="center"/>
      <protection hidden="1"/>
    </xf>
    <xf numFmtId="0" fontId="21" fillId="0" borderId="0" xfId="23" applyFont="1" applyFill="1" applyBorder="1" applyAlignment="1" applyProtection="1">
      <alignment horizontal="left"/>
      <protection hidden="1"/>
    </xf>
    <xf numFmtId="0" fontId="19" fillId="0" borderId="0" xfId="23" applyFont="1" applyFill="1" applyBorder="1" applyAlignment="1" applyProtection="1">
      <alignment/>
      <protection hidden="1"/>
    </xf>
    <xf numFmtId="0" fontId="19" fillId="0" borderId="0" xfId="23" applyFont="1" applyFill="1" applyBorder="1" applyAlignment="1" applyProtection="1">
      <alignment vertical="center"/>
      <protection hidden="1"/>
    </xf>
    <xf numFmtId="0" fontId="112" fillId="0" borderId="0" xfId="23" applyFont="1" applyFill="1" applyBorder="1" applyAlignment="1" applyProtection="1">
      <alignment horizontal="right"/>
      <protection hidden="1"/>
    </xf>
    <xf numFmtId="0" fontId="112" fillId="0" borderId="0" xfId="23" applyFont="1" applyFill="1" applyBorder="1" applyAlignment="1" applyProtection="1">
      <alignment horizontal="left"/>
      <protection hidden="1"/>
    </xf>
    <xf numFmtId="0" fontId="10" fillId="0" borderId="0" xfId="23" applyFont="1" applyFill="1" applyBorder="1" applyAlignment="1" applyProtection="1">
      <alignment horizontal="center" vertical="top"/>
      <protection hidden="1"/>
    </xf>
    <xf numFmtId="0" fontId="4" fillId="0" borderId="0" xfId="23" applyFont="1" applyFill="1" applyBorder="1" applyAlignment="1" applyProtection="1">
      <alignment horizontal="center"/>
      <protection hidden="1"/>
    </xf>
    <xf numFmtId="0" fontId="11" fillId="0" borderId="0" xfId="23" applyFont="1" applyFill="1" applyBorder="1" applyAlignment="1" applyProtection="1">
      <alignment horizontal="center"/>
      <protection hidden="1"/>
    </xf>
    <xf numFmtId="0" fontId="107" fillId="0" borderId="0" xfId="23" applyFont="1" applyFill="1" applyBorder="1" applyAlignment="1" applyProtection="1">
      <alignment horizontal="left" vertical="center"/>
      <protection hidden="1"/>
    </xf>
    <xf numFmtId="0" fontId="111" fillId="0" borderId="0" xfId="0" applyFont="1" applyFill="1" applyAlignment="1" applyProtection="1">
      <alignment horizontal="left"/>
      <protection hidden="1"/>
    </xf>
    <xf numFmtId="0" fontId="31" fillId="0" borderId="0" xfId="23" applyFont="1" applyFill="1" applyAlignment="1" applyProtection="1">
      <alignment vertical="center"/>
      <protection hidden="1"/>
    </xf>
    <xf numFmtId="0" fontId="38" fillId="0" borderId="0" xfId="23" applyFont="1" applyFill="1" applyAlignment="1" applyProtection="1">
      <alignment horizontal="left" vertical="center"/>
      <protection hidden="1"/>
    </xf>
    <xf numFmtId="0" fontId="80" fillId="0" borderId="0" xfId="23" applyFont="1" applyFill="1" applyBorder="1" applyAlignment="1" applyProtection="1">
      <alignment vertical="center"/>
      <protection hidden="1"/>
    </xf>
    <xf numFmtId="0" fontId="80" fillId="0" borderId="0" xfId="23" applyFont="1" applyFill="1" applyBorder="1" applyAlignment="1" applyProtection="1">
      <alignment horizontal="left" vertical="center"/>
      <protection hidden="1"/>
    </xf>
    <xf numFmtId="0" fontId="38" fillId="0" borderId="0" xfId="23" applyFont="1" applyFill="1" applyAlignment="1" applyProtection="1">
      <alignment horizontal="left" vertical="top"/>
      <protection hidden="1"/>
    </xf>
    <xf numFmtId="0" fontId="10" fillId="0" borderId="0" xfId="23" applyFont="1" applyFill="1" applyBorder="1" applyAlignment="1" applyProtection="1">
      <alignment horizontal="center" shrinkToFit="1"/>
      <protection hidden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0" xfId="23" applyFont="1" applyFill="1" applyAlignment="1" applyProtection="1">
      <alignment horizontal="left" vertical="top"/>
      <protection locked="0"/>
    </xf>
    <xf numFmtId="0" fontId="13" fillId="0" borderId="0" xfId="23" applyFont="1" applyFill="1" applyBorder="1" applyAlignment="1" applyProtection="1">
      <alignment horizontal="center"/>
      <protection hidden="1"/>
    </xf>
    <xf numFmtId="0" fontId="14" fillId="0" borderId="4" xfId="23" applyFont="1" applyFill="1" applyBorder="1" applyAlignment="1" applyProtection="1">
      <alignment horizontal="center"/>
      <protection hidden="1"/>
    </xf>
    <xf numFmtId="0" fontId="14" fillId="0" borderId="4" xfId="23" applyFont="1" applyFill="1" applyBorder="1" applyAlignment="1" applyProtection="1">
      <alignment horizontal="left"/>
      <protection hidden="1"/>
    </xf>
    <xf numFmtId="0" fontId="15" fillId="0" borderId="4" xfId="23" applyFont="1" applyFill="1" applyBorder="1" applyAlignment="1" applyProtection="1">
      <alignment horizontal="left"/>
      <protection hidden="1"/>
    </xf>
    <xf numFmtId="0" fontId="15" fillId="0" borderId="4" xfId="23" applyFont="1" applyFill="1" applyBorder="1" applyAlignment="1" applyProtection="1">
      <alignment/>
      <protection hidden="1"/>
    </xf>
    <xf numFmtId="0" fontId="14" fillId="0" borderId="4" xfId="23" applyFont="1" applyFill="1" applyBorder="1" applyAlignment="1" applyProtection="1">
      <alignment/>
      <protection hidden="1"/>
    </xf>
    <xf numFmtId="0" fontId="16" fillId="0" borderId="4" xfId="23" applyFont="1" applyFill="1" applyBorder="1" applyAlignment="1" applyProtection="1">
      <alignment horizontal="right"/>
      <protection hidden="1"/>
    </xf>
    <xf numFmtId="0" fontId="15" fillId="0" borderId="4" xfId="23" applyFont="1" applyFill="1" applyBorder="1" applyAlignment="1" applyProtection="1">
      <alignment horizontal="center"/>
      <protection hidden="1"/>
    </xf>
    <xf numFmtId="0" fontId="16" fillId="0" borderId="4" xfId="23" applyFont="1" applyFill="1" applyBorder="1" applyAlignment="1" applyProtection="1">
      <alignment horizontal="left"/>
      <protection hidden="1"/>
    </xf>
    <xf numFmtId="0" fontId="16" fillId="0" borderId="4" xfId="23" applyFont="1" applyFill="1" applyBorder="1" applyAlignment="1" applyProtection="1">
      <alignment horizontal="left" vertical="center"/>
      <protection hidden="1"/>
    </xf>
    <xf numFmtId="0" fontId="111" fillId="0" borderId="4" xfId="23" applyFont="1" applyFill="1" applyBorder="1" applyAlignment="1" applyProtection="1">
      <alignment horizontal="left"/>
      <protection hidden="1"/>
    </xf>
    <xf numFmtId="0" fontId="111" fillId="0" borderId="4" xfId="23" applyFont="1" applyFill="1" applyBorder="1" applyAlignment="1" applyProtection="1">
      <alignment/>
      <protection hidden="1"/>
    </xf>
    <xf numFmtId="0" fontId="111" fillId="0" borderId="4" xfId="23" applyFont="1" applyFill="1" applyBorder="1" applyAlignment="1" applyProtection="1">
      <alignment horizontal="center"/>
      <protection hidden="1"/>
    </xf>
    <xf numFmtId="0" fontId="112" fillId="0" borderId="4" xfId="23" applyFont="1" applyFill="1" applyBorder="1" applyAlignment="1" applyProtection="1">
      <alignment horizontal="left"/>
      <protection hidden="1"/>
    </xf>
    <xf numFmtId="0" fontId="14" fillId="0" borderId="0" xfId="23" applyFont="1" applyFill="1" applyBorder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 horizontal="left"/>
      <protection hidden="1"/>
    </xf>
    <xf numFmtId="0" fontId="111" fillId="0" borderId="0" xfId="23" applyFont="1" applyFill="1" applyBorder="1" applyAlignment="1" applyProtection="1">
      <alignment/>
      <protection hidden="1"/>
    </xf>
    <xf numFmtId="0" fontId="14" fillId="0" borderId="0" xfId="23" applyFont="1" applyFill="1" applyBorder="1" applyAlignment="1" applyProtection="1">
      <alignment/>
      <protection hidden="1"/>
    </xf>
    <xf numFmtId="0" fontId="14" fillId="3" borderId="4" xfId="23" applyFont="1" applyFill="1" applyBorder="1" applyAlignment="1" applyProtection="1">
      <alignment horizontal="center"/>
      <protection hidden="1"/>
    </xf>
    <xf numFmtId="0" fontId="14" fillId="3" borderId="4" xfId="23" applyFont="1" applyFill="1" applyBorder="1" applyAlignment="1" applyProtection="1">
      <alignment horizontal="left"/>
      <protection hidden="1"/>
    </xf>
    <xf numFmtId="0" fontId="15" fillId="3" borderId="4" xfId="23" applyFont="1" applyFill="1" applyBorder="1" applyAlignment="1" applyProtection="1">
      <alignment horizontal="left"/>
      <protection hidden="1"/>
    </xf>
    <xf numFmtId="0" fontId="15" fillId="3" borderId="4" xfId="23" applyFont="1" applyFill="1" applyBorder="1" applyAlignment="1" applyProtection="1">
      <alignment/>
      <protection hidden="1"/>
    </xf>
    <xf numFmtId="0" fontId="14" fillId="3" borderId="4" xfId="23" applyFont="1" applyFill="1" applyBorder="1" applyAlignment="1" applyProtection="1">
      <alignment/>
      <protection hidden="1"/>
    </xf>
    <xf numFmtId="0" fontId="16" fillId="3" borderId="4" xfId="23" applyFont="1" applyFill="1" applyBorder="1" applyAlignment="1" applyProtection="1">
      <alignment horizontal="right"/>
      <protection hidden="1"/>
    </xf>
    <xf numFmtId="0" fontId="15" fillId="3" borderId="4" xfId="23" applyFont="1" applyFill="1" applyBorder="1" applyAlignment="1" applyProtection="1">
      <alignment horizontal="center"/>
      <protection hidden="1"/>
    </xf>
    <xf numFmtId="0" fontId="16" fillId="3" borderId="4" xfId="23" applyFont="1" applyFill="1" applyBorder="1" applyAlignment="1" applyProtection="1">
      <alignment horizontal="left"/>
      <protection hidden="1"/>
    </xf>
    <xf numFmtId="0" fontId="16" fillId="3" borderId="4" xfId="23" applyFont="1" applyFill="1" applyBorder="1" applyAlignment="1" applyProtection="1">
      <alignment horizontal="left" vertical="center"/>
      <protection hidden="1"/>
    </xf>
    <xf numFmtId="0" fontId="82" fillId="6" borderId="0" xfId="23" applyFont="1" applyFill="1" applyBorder="1" applyAlignment="1" applyProtection="1">
      <alignment horizontal="left" shrinkToFit="1"/>
      <protection locked="0"/>
    </xf>
    <xf numFmtId="0" fontId="15" fillId="3" borderId="0" xfId="23" applyFont="1" applyFill="1" applyAlignment="1" applyProtection="1">
      <alignment horizontal="center"/>
      <protection hidden="1"/>
    </xf>
    <xf numFmtId="0" fontId="111" fillId="3" borderId="0" xfId="23" applyFont="1" applyFill="1" applyAlignment="1" applyProtection="1">
      <alignment horizontal="left"/>
      <protection hidden="1"/>
    </xf>
    <xf numFmtId="0" fontId="112" fillId="3" borderId="0" xfId="23" applyFont="1" applyFill="1" applyBorder="1" applyAlignment="1" applyProtection="1">
      <alignment horizontal="left"/>
      <protection locked="0"/>
    </xf>
    <xf numFmtId="0" fontId="111" fillId="3" borderId="0" xfId="23" applyFont="1" applyFill="1" applyAlignment="1" applyProtection="1">
      <alignment/>
      <protection hidden="1"/>
    </xf>
    <xf numFmtId="0" fontId="104" fillId="3" borderId="0" xfId="23" applyFont="1" applyFill="1" applyBorder="1" applyAlignment="1" applyProtection="1">
      <alignment horizontal="left" vertical="center" shrinkToFit="1"/>
      <protection hidden="1"/>
    </xf>
    <xf numFmtId="0" fontId="95" fillId="3" borderId="0" xfId="23" applyFont="1" applyFill="1" applyBorder="1" applyAlignment="1" applyProtection="1">
      <alignment horizontal="center" vertical="top" shrinkToFit="1"/>
      <protection hidden="1"/>
    </xf>
    <xf numFmtId="0" fontId="74" fillId="3" borderId="0" xfId="23" applyFont="1" applyFill="1" applyBorder="1" applyAlignment="1" applyProtection="1">
      <alignment horizontal="center" vertical="top" shrinkToFit="1"/>
      <protection hidden="1"/>
    </xf>
    <xf numFmtId="0" fontId="10" fillId="3" borderId="0" xfId="23" applyFont="1" applyFill="1" applyAlignment="1" applyProtection="1">
      <alignment horizontal="center" vertical="top" shrinkToFit="1"/>
      <protection hidden="1"/>
    </xf>
    <xf numFmtId="0" fontId="7" fillId="3" borderId="0" xfId="23" applyFont="1" applyFill="1" applyBorder="1" applyAlignment="1" applyProtection="1">
      <alignment horizontal="center" vertical="top" shrinkToFit="1"/>
      <protection hidden="1"/>
    </xf>
    <xf numFmtId="0" fontId="5" fillId="3" borderId="0" xfId="23" applyFont="1" applyFill="1" applyBorder="1" applyAlignment="1" applyProtection="1">
      <alignment horizontal="left" vertical="center"/>
      <protection hidden="1"/>
    </xf>
    <xf numFmtId="0" fontId="5" fillId="3" borderId="0" xfId="23" applyFont="1" applyFill="1" applyBorder="1" applyAlignment="1" applyProtection="1">
      <alignment horizontal="right" vertical="center" shrinkToFit="1"/>
      <protection hidden="1"/>
    </xf>
    <xf numFmtId="0" fontId="5" fillId="3" borderId="0" xfId="23" applyFont="1" applyFill="1" applyBorder="1" applyAlignment="1" applyProtection="1">
      <alignment horizontal="left" vertical="center" shrinkToFit="1"/>
      <protection hidden="1"/>
    </xf>
    <xf numFmtId="0" fontId="9" fillId="3" borderId="0" xfId="23" applyFont="1" applyFill="1" applyBorder="1" applyAlignment="1" applyProtection="1">
      <alignment horizontal="center" vertical="center" shrinkToFit="1"/>
      <protection hidden="1"/>
    </xf>
    <xf numFmtId="0" fontId="113" fillId="3" borderId="0" xfId="23" applyFont="1" applyFill="1" applyBorder="1" applyAlignment="1" applyProtection="1">
      <alignment horizontal="center" vertical="center" shrinkToFit="1"/>
      <protection hidden="1"/>
    </xf>
    <xf numFmtId="0" fontId="4" fillId="3" borderId="0" xfId="23" applyFont="1" applyFill="1" applyAlignment="1" applyProtection="1">
      <alignment horizontal="left" vertical="top"/>
      <protection locked="0"/>
    </xf>
    <xf numFmtId="0" fontId="106" fillId="3" borderId="0" xfId="23" applyFont="1" applyFill="1" applyBorder="1" applyAlignment="1" applyProtection="1">
      <alignment horizontal="right" vertical="center" shrinkToFit="1"/>
      <protection hidden="1"/>
    </xf>
    <xf numFmtId="0" fontId="106" fillId="3" borderId="0" xfId="23" applyFont="1" applyFill="1" applyBorder="1" applyAlignment="1" applyProtection="1">
      <alignment horizontal="left" vertical="center" shrinkToFit="1"/>
      <protection hidden="1"/>
    </xf>
    <xf numFmtId="0" fontId="21" fillId="3" borderId="0" xfId="23" applyFont="1" applyFill="1" applyBorder="1" applyAlignment="1" applyProtection="1">
      <alignment horizontal="center" vertical="center" shrinkToFit="1"/>
      <protection hidden="1"/>
    </xf>
    <xf numFmtId="0" fontId="114" fillId="3" borderId="0" xfId="23" applyFont="1" applyFill="1" applyBorder="1" applyAlignment="1" applyProtection="1">
      <alignment horizontal="center" vertical="center" shrinkToFit="1"/>
      <protection hidden="1"/>
    </xf>
    <xf numFmtId="0" fontId="107" fillId="3" borderId="0" xfId="23" applyFont="1" applyFill="1" applyBorder="1" applyAlignment="1" applyProtection="1">
      <alignment horizontal="left"/>
      <protection hidden="1"/>
    </xf>
    <xf numFmtId="0" fontId="107" fillId="3" borderId="0" xfId="23" applyFont="1" applyFill="1" applyBorder="1" applyAlignment="1" applyProtection="1">
      <alignment horizontal="right" vertical="center" shrinkToFit="1"/>
      <protection hidden="1"/>
    </xf>
    <xf numFmtId="0" fontId="107" fillId="3" borderId="0" xfId="23" applyFont="1" applyFill="1" applyBorder="1" applyAlignment="1" applyProtection="1">
      <alignment horizontal="left" vertical="center" shrinkToFit="1"/>
      <protection hidden="1"/>
    </xf>
    <xf numFmtId="0" fontId="115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top"/>
      <protection locked="0"/>
    </xf>
    <xf numFmtId="0" fontId="108" fillId="3" borderId="0" xfId="23" applyFont="1" applyFill="1" applyBorder="1" applyAlignment="1" applyProtection="1">
      <alignment horizontal="right" vertical="center" shrinkToFit="1"/>
      <protection hidden="1"/>
    </xf>
    <xf numFmtId="0" fontId="108" fillId="3" borderId="0" xfId="23" applyFont="1" applyFill="1" applyBorder="1" applyAlignment="1" applyProtection="1">
      <alignment horizontal="left" vertical="center" shrinkToFit="1"/>
      <protection hidden="1"/>
    </xf>
    <xf numFmtId="0" fontId="116" fillId="3" borderId="0" xfId="23" applyFont="1" applyFill="1" applyBorder="1" applyAlignment="1" applyProtection="1">
      <alignment horizontal="center" vertical="center" shrinkToFit="1"/>
      <protection hidden="1"/>
    </xf>
    <xf numFmtId="0" fontId="9" fillId="3" borderId="0" xfId="23" applyFont="1" applyFill="1" applyBorder="1" applyAlignment="1" applyProtection="1">
      <alignment horizontal="center" shrinkToFit="1"/>
      <protection hidden="1"/>
    </xf>
    <xf numFmtId="0" fontId="112" fillId="3" borderId="0" xfId="23" applyFont="1" applyFill="1" applyBorder="1" applyAlignment="1" applyProtection="1">
      <alignment horizontal="center"/>
      <protection hidden="1"/>
    </xf>
    <xf numFmtId="0" fontId="16" fillId="3" borderId="4" xfId="23" applyFont="1" applyFill="1" applyBorder="1" applyAlignment="1" applyProtection="1">
      <alignment horizontal="center"/>
      <protection hidden="1"/>
    </xf>
    <xf numFmtId="0" fontId="107" fillId="0" borderId="0" xfId="23" applyFont="1" applyFill="1" applyAlignment="1" applyProtection="1">
      <alignment horizontal="left" vertical="top"/>
      <protection hidden="1"/>
    </xf>
    <xf numFmtId="0" fontId="5" fillId="0" borderId="0" xfId="23" applyFont="1" applyFill="1" applyAlignment="1" applyProtection="1">
      <alignment horizontal="left" vertical="top"/>
      <protection hidden="1"/>
    </xf>
    <xf numFmtId="0" fontId="5" fillId="0" borderId="0" xfId="23" applyFont="1" applyFill="1" applyBorder="1" applyAlignment="1" applyProtection="1">
      <alignment horizontal="center" vertical="center"/>
      <protection hidden="1"/>
    </xf>
    <xf numFmtId="0" fontId="4" fillId="0" borderId="6" xfId="23" applyFont="1" applyBorder="1" applyAlignment="1" applyProtection="1">
      <alignment horizontal="center"/>
      <protection hidden="1"/>
    </xf>
    <xf numFmtId="0" fontId="4" fillId="0" borderId="7" xfId="23" applyFont="1" applyBorder="1" applyAlignment="1" applyProtection="1">
      <alignment horizontal="center"/>
      <protection hidden="1"/>
    </xf>
    <xf numFmtId="0" fontId="4" fillId="0" borderId="8" xfId="23" applyFont="1" applyBorder="1" applyAlignment="1" applyProtection="1">
      <alignment horizontal="center"/>
      <protection hidden="1"/>
    </xf>
    <xf numFmtId="0" fontId="5" fillId="3" borderId="9" xfId="23" applyFont="1" applyFill="1" applyBorder="1" applyAlignment="1" applyProtection="1">
      <alignment horizontal="right" vertical="center"/>
      <protection hidden="1"/>
    </xf>
    <xf numFmtId="0" fontId="5" fillId="3" borderId="10" xfId="23" applyFont="1" applyFill="1" applyBorder="1" applyAlignment="1" applyProtection="1">
      <alignment horizontal="right" vertical="center"/>
      <protection hidden="1"/>
    </xf>
    <xf numFmtId="0" fontId="5" fillId="3" borderId="6" xfId="23" applyFont="1" applyFill="1" applyBorder="1" applyAlignment="1" applyProtection="1">
      <alignment horizontal="right" vertical="center"/>
      <protection hidden="1"/>
    </xf>
    <xf numFmtId="0" fontId="5" fillId="3" borderId="7" xfId="23" applyFont="1" applyFill="1" applyBorder="1" applyAlignment="1" applyProtection="1">
      <alignment horizontal="right" vertical="center"/>
      <protection hidden="1"/>
    </xf>
    <xf numFmtId="0" fontId="53" fillId="0" borderId="0" xfId="0" applyFont="1" applyAlignment="1">
      <alignment/>
    </xf>
    <xf numFmtId="0" fontId="22" fillId="0" borderId="0" xfId="23" applyFont="1" applyFill="1" applyAlignment="1" applyProtection="1">
      <alignment horizontal="left" vertical="top"/>
      <protection hidden="1"/>
    </xf>
    <xf numFmtId="0" fontId="2" fillId="0" borderId="10" xfId="23" applyBorder="1" applyAlignment="1" applyProtection="1">
      <alignment horizontal="left"/>
      <protection hidden="1"/>
    </xf>
    <xf numFmtId="0" fontId="2" fillId="0" borderId="11" xfId="23" applyBorder="1" applyAlignment="1" applyProtection="1">
      <alignment horizontal="left"/>
      <protection hidden="1"/>
    </xf>
    <xf numFmtId="0" fontId="2" fillId="0" borderId="6" xfId="23" applyBorder="1" applyAlignment="1" applyProtection="1">
      <alignment horizontal="left"/>
      <protection hidden="1"/>
    </xf>
    <xf numFmtId="0" fontId="2" fillId="0" borderId="7" xfId="23" applyBorder="1" applyAlignment="1" applyProtection="1">
      <alignment horizontal="left"/>
      <protection hidden="1"/>
    </xf>
    <xf numFmtId="0" fontId="2" fillId="0" borderId="8" xfId="23" applyBorder="1" applyAlignment="1" applyProtection="1">
      <alignment horizontal="left"/>
      <protection hidden="1"/>
    </xf>
    <xf numFmtId="0" fontId="2" fillId="3" borderId="12" xfId="23" applyFill="1" applyBorder="1" applyAlignment="1" applyProtection="1">
      <alignment horizontal="left"/>
      <protection hidden="1"/>
    </xf>
    <xf numFmtId="0" fontId="4" fillId="5" borderId="13" xfId="23" applyFont="1" applyFill="1" applyBorder="1" applyAlignment="1" applyProtection="1">
      <alignment horizontal="left"/>
      <protection hidden="1"/>
    </xf>
    <xf numFmtId="0" fontId="2" fillId="5" borderId="4" xfId="23" applyFill="1" applyBorder="1" applyAlignment="1" applyProtection="1">
      <alignment/>
      <protection hidden="1"/>
    </xf>
    <xf numFmtId="0" fontId="2" fillId="5" borderId="14" xfId="23" applyFill="1" applyBorder="1" applyAlignment="1" applyProtection="1">
      <alignment/>
      <protection hidden="1"/>
    </xf>
    <xf numFmtId="0" fontId="30" fillId="0" borderId="9" xfId="23" applyFont="1" applyBorder="1" applyAlignment="1" applyProtection="1">
      <alignment horizontal="left" vertical="center"/>
      <protection hidden="1"/>
    </xf>
    <xf numFmtId="0" fontId="2" fillId="0" borderId="15" xfId="23" applyBorder="1" applyAlignment="1" applyProtection="1">
      <alignment/>
      <protection hidden="1"/>
    </xf>
    <xf numFmtId="0" fontId="2" fillId="3" borderId="16" xfId="23" applyFill="1" applyBorder="1" applyAlignment="1" applyProtection="1">
      <alignment horizontal="left"/>
      <protection hidden="1"/>
    </xf>
    <xf numFmtId="0" fontId="27" fillId="0" borderId="11" xfId="23" applyFont="1" applyBorder="1" applyAlignment="1" applyProtection="1">
      <alignment horizontal="left" vertical="center"/>
      <protection hidden="1"/>
    </xf>
    <xf numFmtId="0" fontId="27" fillId="0" borderId="6" xfId="23" applyFont="1" applyBorder="1" applyAlignment="1" applyProtection="1">
      <alignment horizontal="left" vertical="center"/>
      <protection hidden="1"/>
    </xf>
    <xf numFmtId="0" fontId="27" fillId="0" borderId="7" xfId="23" applyFont="1" applyBorder="1" applyAlignment="1" applyProtection="1">
      <alignment horizontal="left" vertical="center"/>
      <protection hidden="1"/>
    </xf>
    <xf numFmtId="0" fontId="27" fillId="0" borderId="8" xfId="23" applyFont="1" applyBorder="1" applyAlignment="1" applyProtection="1">
      <alignment horizontal="left" vertical="center"/>
      <protection hidden="1"/>
    </xf>
    <xf numFmtId="0" fontId="4" fillId="0" borderId="16" xfId="23" applyFont="1" applyBorder="1" applyAlignment="1" applyProtection="1">
      <alignment horizontal="left"/>
      <protection hidden="1"/>
    </xf>
    <xf numFmtId="0" fontId="2" fillId="0" borderId="12" xfId="23" applyBorder="1" applyAlignment="1" applyProtection="1">
      <alignment/>
      <protection hidden="1"/>
    </xf>
    <xf numFmtId="0" fontId="54" fillId="0" borderId="0" xfId="0" applyFont="1" applyAlignment="1">
      <alignment/>
    </xf>
    <xf numFmtId="0" fontId="107" fillId="3" borderId="0" xfId="23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117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11" fillId="0" borderId="0" xfId="23" applyFont="1" applyFill="1" applyAlignment="1" applyProtection="1">
      <alignment horizontal="center"/>
      <protection locked="0"/>
    </xf>
    <xf numFmtId="0" fontId="82" fillId="6" borderId="0" xfId="23" applyFont="1" applyFill="1" applyBorder="1" applyAlignment="1" applyProtection="1">
      <alignment horizontal="left" shrinkToFit="1"/>
      <protection locked="0"/>
    </xf>
    <xf numFmtId="0" fontId="111" fillId="0" borderId="0" xfId="23" applyFont="1" applyFill="1" applyAlignment="1" applyProtection="1">
      <alignment horizontal="left"/>
      <protection hidden="1"/>
    </xf>
    <xf numFmtId="0" fontId="111" fillId="0" borderId="0" xfId="23" applyFont="1" applyFill="1" applyAlignment="1" applyProtection="1">
      <alignment horizontal="center"/>
      <protection hidden="1"/>
    </xf>
    <xf numFmtId="0" fontId="27" fillId="0" borderId="9" xfId="23" applyFont="1" applyBorder="1" applyAlignment="1" applyProtection="1">
      <alignment horizontal="left" vertical="center"/>
      <protection hidden="1"/>
    </xf>
    <xf numFmtId="0" fontId="27" fillId="0" borderId="10" xfId="23" applyFont="1" applyBorder="1" applyAlignment="1" applyProtection="1">
      <alignment horizontal="left" vertical="center"/>
      <protection hidden="1"/>
    </xf>
    <xf numFmtId="0" fontId="2" fillId="5" borderId="17" xfId="23" applyFill="1" applyBorder="1" applyAlignment="1" applyProtection="1">
      <alignment horizontal="left"/>
      <protection hidden="1"/>
    </xf>
    <xf numFmtId="0" fontId="2" fillId="5" borderId="0" xfId="23" applyFill="1" applyBorder="1" applyAlignment="1" applyProtection="1">
      <alignment horizontal="left"/>
      <protection hidden="1"/>
    </xf>
    <xf numFmtId="0" fontId="29" fillId="0" borderId="18" xfId="23" applyFont="1" applyBorder="1" applyAlignment="1" applyProtection="1">
      <alignment horizontal="center" vertical="center"/>
      <protection hidden="1"/>
    </xf>
    <xf numFmtId="0" fontId="29" fillId="0" borderId="19" xfId="23" applyFont="1" applyBorder="1" applyAlignment="1" applyProtection="1">
      <alignment horizontal="center" vertical="center"/>
      <protection hidden="1"/>
    </xf>
    <xf numFmtId="0" fontId="30" fillId="5" borderId="13" xfId="23" applyNumberFormat="1" applyFont="1" applyFill="1" applyBorder="1" applyAlignment="1" applyProtection="1">
      <alignment horizontal="center" vertical="center"/>
      <protection hidden="1"/>
    </xf>
    <xf numFmtId="0" fontId="2" fillId="0" borderId="14" xfId="23" applyBorder="1" applyAlignment="1" applyProtection="1">
      <alignment horizontal="center"/>
      <protection hidden="1"/>
    </xf>
    <xf numFmtId="0" fontId="4" fillId="5" borderId="13" xfId="23" applyFont="1" applyFill="1" applyBorder="1" applyAlignment="1" applyProtection="1">
      <alignment horizontal="center"/>
      <protection hidden="1"/>
    </xf>
    <xf numFmtId="0" fontId="4" fillId="5" borderId="4" xfId="23" applyFont="1" applyFill="1" applyBorder="1" applyAlignment="1" applyProtection="1">
      <alignment horizontal="center"/>
      <protection hidden="1"/>
    </xf>
    <xf numFmtId="0" fontId="2" fillId="0" borderId="14" xfId="23" applyBorder="1" applyAlignment="1" applyProtection="1">
      <alignment/>
      <protection hidden="1"/>
    </xf>
    <xf numFmtId="0" fontId="30" fillId="5" borderId="16" xfId="23" applyNumberFormat="1" applyFont="1" applyFill="1" applyBorder="1" applyAlignment="1" applyProtection="1">
      <alignment horizontal="center" vertical="center"/>
      <protection hidden="1"/>
    </xf>
    <xf numFmtId="0" fontId="2" fillId="0" borderId="15" xfId="23" applyBorder="1" applyAlignment="1" applyProtection="1">
      <alignment horizontal="center"/>
      <protection hidden="1"/>
    </xf>
    <xf numFmtId="0" fontId="4" fillId="0" borderId="16" xfId="23" applyFont="1" applyBorder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"/>
      <protection hidden="1"/>
    </xf>
    <xf numFmtId="0" fontId="29" fillId="0" borderId="20" xfId="23" applyFont="1" applyBorder="1" applyAlignment="1" applyProtection="1">
      <alignment horizontal="center" vertical="center"/>
      <protection hidden="1"/>
    </xf>
    <xf numFmtId="0" fontId="2" fillId="5" borderId="9" xfId="23" applyFill="1" applyBorder="1" applyAlignment="1" applyProtection="1">
      <alignment horizontal="left"/>
      <protection hidden="1"/>
    </xf>
    <xf numFmtId="0" fontId="2" fillId="5" borderId="10" xfId="23" applyFill="1" applyBorder="1" applyAlignment="1" applyProtection="1">
      <alignment horizontal="left"/>
      <protection hidden="1"/>
    </xf>
    <xf numFmtId="0" fontId="27" fillId="3" borderId="21" xfId="23" applyFont="1" applyFill="1" applyBorder="1" applyAlignment="1" applyProtection="1">
      <alignment horizontal="center" vertical="center"/>
      <protection hidden="1"/>
    </xf>
    <xf numFmtId="0" fontId="28" fillId="0" borderId="22" xfId="23" applyFont="1" applyBorder="1" applyAlignment="1" applyProtection="1">
      <alignment horizontal="center"/>
      <protection hidden="1"/>
    </xf>
    <xf numFmtId="0" fontId="27" fillId="0" borderId="21" xfId="23" applyFont="1" applyBorder="1" applyAlignment="1" applyProtection="1">
      <alignment horizontal="center"/>
      <protection hidden="1"/>
    </xf>
    <xf numFmtId="0" fontId="27" fillId="0" borderId="22" xfId="23" applyFont="1" applyBorder="1" applyAlignment="1" applyProtection="1">
      <alignment horizontal="center"/>
      <protection hidden="1"/>
    </xf>
    <xf numFmtId="0" fontId="2" fillId="0" borderId="23" xfId="23" applyBorder="1" applyAlignment="1" applyProtection="1">
      <alignment/>
      <protection hidden="1"/>
    </xf>
    <xf numFmtId="0" fontId="2" fillId="0" borderId="22" xfId="23" applyBorder="1" applyAlignment="1" applyProtection="1">
      <alignment/>
      <protection hidden="1"/>
    </xf>
    <xf numFmtId="0" fontId="28" fillId="0" borderId="23" xfId="23" applyFont="1" applyBorder="1" applyAlignment="1" applyProtection="1">
      <alignment horizontal="center"/>
      <protection hidden="1"/>
    </xf>
    <xf numFmtId="0" fontId="28" fillId="0" borderId="22" xfId="23" applyFont="1" applyBorder="1" applyAlignment="1" applyProtection="1">
      <alignment horizontal="center"/>
      <protection hidden="1"/>
    </xf>
    <xf numFmtId="0" fontId="27" fillId="0" borderId="23" xfId="23" applyFont="1" applyBorder="1" applyAlignment="1" applyProtection="1">
      <alignment horizontal="center"/>
      <protection hidden="1"/>
    </xf>
    <xf numFmtId="0" fontId="104" fillId="6" borderId="0" xfId="23" applyFont="1" applyFill="1" applyBorder="1" applyAlignment="1" applyProtection="1">
      <alignment horizontal="left" vertical="center" shrinkToFit="1"/>
      <protection locked="0"/>
    </xf>
    <xf numFmtId="0" fontId="82" fillId="6" borderId="0" xfId="23" applyFont="1" applyFill="1" applyBorder="1" applyAlignment="1" applyProtection="1">
      <alignment horizontal="left" vertical="center" shrinkToFit="1"/>
      <protection locked="0"/>
    </xf>
    <xf numFmtId="0" fontId="4" fillId="0" borderId="6" xfId="23" applyFont="1" applyBorder="1" applyAlignment="1" applyProtection="1">
      <alignment horizontal="center"/>
      <protection hidden="1"/>
    </xf>
    <xf numFmtId="0" fontId="4" fillId="0" borderId="7" xfId="23" applyFont="1" applyBorder="1" applyAlignment="1" applyProtection="1">
      <alignment horizontal="center"/>
      <protection hidden="1"/>
    </xf>
    <xf numFmtId="0" fontId="4" fillId="0" borderId="8" xfId="23" applyFont="1" applyBorder="1" applyAlignment="1" applyProtection="1">
      <alignment horizontal="center"/>
      <protection hidden="1"/>
    </xf>
    <xf numFmtId="0" fontId="7" fillId="0" borderId="6" xfId="23" applyFont="1" applyBorder="1" applyAlignment="1" applyProtection="1">
      <alignment horizontal="center" vertical="center"/>
      <protection hidden="1"/>
    </xf>
    <xf numFmtId="0" fontId="7" fillId="0" borderId="7" xfId="23" applyFont="1" applyBorder="1" applyAlignment="1" applyProtection="1">
      <alignment horizontal="center" vertical="center"/>
      <protection hidden="1"/>
    </xf>
    <xf numFmtId="0" fontId="7" fillId="0" borderId="8" xfId="23" applyFont="1" applyBorder="1" applyAlignment="1" applyProtection="1">
      <alignment horizontal="center" vertical="center"/>
      <protection hidden="1"/>
    </xf>
    <xf numFmtId="0" fontId="5" fillId="3" borderId="9" xfId="23" applyFont="1" applyFill="1" applyBorder="1" applyAlignment="1" applyProtection="1">
      <alignment horizontal="right" vertical="center"/>
      <protection hidden="1"/>
    </xf>
    <xf numFmtId="0" fontId="5" fillId="3" borderId="10" xfId="23" applyFont="1" applyFill="1" applyBorder="1" applyAlignment="1" applyProtection="1">
      <alignment horizontal="right" vertical="center"/>
      <protection hidden="1"/>
    </xf>
    <xf numFmtId="0" fontId="5" fillId="3" borderId="6" xfId="23" applyFont="1" applyFill="1" applyBorder="1" applyAlignment="1" applyProtection="1">
      <alignment horizontal="right" vertical="center"/>
      <protection hidden="1"/>
    </xf>
    <xf numFmtId="0" fontId="5" fillId="3" borderId="7" xfId="23" applyFont="1" applyFill="1" applyBorder="1" applyAlignment="1" applyProtection="1">
      <alignment horizontal="right" vertical="center"/>
      <protection hidden="1"/>
    </xf>
    <xf numFmtId="0" fontId="25" fillId="3" borderId="10" xfId="23" applyFont="1" applyFill="1" applyBorder="1" applyAlignment="1" applyProtection="1">
      <alignment horizontal="center" vertical="center"/>
      <protection hidden="1"/>
    </xf>
    <xf numFmtId="0" fontId="25" fillId="3" borderId="7" xfId="23" applyFont="1" applyFill="1" applyBorder="1" applyAlignment="1" applyProtection="1">
      <alignment horizontal="center" vertical="center"/>
      <protection hidden="1"/>
    </xf>
    <xf numFmtId="0" fontId="7" fillId="0" borderId="21" xfId="23" applyFont="1" applyBorder="1" applyAlignment="1" applyProtection="1">
      <alignment horizontal="center" vertical="center"/>
      <protection hidden="1"/>
    </xf>
    <xf numFmtId="0" fontId="7" fillId="0" borderId="23" xfId="23" applyFont="1" applyBorder="1" applyAlignment="1" applyProtection="1">
      <alignment horizontal="center" vertical="center"/>
      <protection hidden="1"/>
    </xf>
    <xf numFmtId="0" fontId="7" fillId="0" borderId="22" xfId="23" applyFont="1" applyBorder="1" applyAlignment="1" applyProtection="1">
      <alignment horizontal="center" vertical="center"/>
      <protection hidden="1"/>
    </xf>
    <xf numFmtId="0" fontId="7" fillId="0" borderId="0" xfId="23" applyFont="1" applyFill="1" applyAlignment="1" applyProtection="1">
      <alignment horizontal="left" vertical="top" shrinkToFit="1"/>
      <protection hidden="1"/>
    </xf>
    <xf numFmtId="0" fontId="96" fillId="0" borderId="0" xfId="23" applyFont="1" applyFill="1" applyBorder="1" applyAlignment="1" applyProtection="1">
      <alignment horizontal="center" vertical="top" shrinkToFit="1"/>
      <protection hidden="1"/>
    </xf>
    <xf numFmtId="0" fontId="92" fillId="6" borderId="0" xfId="23" applyFont="1" applyFill="1" applyBorder="1" applyAlignment="1" applyProtection="1">
      <alignment horizontal="center" vertical="center"/>
      <protection locked="0"/>
    </xf>
    <xf numFmtId="0" fontId="6" fillId="6" borderId="0" xfId="23" applyFont="1" applyFill="1" applyAlignment="1" applyProtection="1">
      <alignment horizontal="left"/>
      <protection locked="0"/>
    </xf>
    <xf numFmtId="0" fontId="6" fillId="6" borderId="0" xfId="23" applyFont="1" applyFill="1" applyBorder="1" applyAlignment="1" applyProtection="1">
      <alignment horizontal="left"/>
      <protection locked="0"/>
    </xf>
    <xf numFmtId="0" fontId="5" fillId="3" borderId="9" xfId="23" applyFont="1" applyFill="1" applyBorder="1" applyAlignment="1" applyProtection="1">
      <alignment horizontal="left" vertical="center"/>
      <protection hidden="1"/>
    </xf>
    <xf numFmtId="0" fontId="5" fillId="3" borderId="10" xfId="23" applyFont="1" applyFill="1" applyBorder="1" applyAlignment="1" applyProtection="1">
      <alignment horizontal="left" vertical="center"/>
      <protection hidden="1"/>
    </xf>
    <xf numFmtId="0" fontId="5" fillId="3" borderId="11" xfId="23" applyFont="1" applyFill="1" applyBorder="1" applyAlignment="1" applyProtection="1">
      <alignment horizontal="left" vertical="center"/>
      <protection hidden="1"/>
    </xf>
    <xf numFmtId="0" fontId="5" fillId="3" borderId="6" xfId="23" applyFont="1" applyFill="1" applyBorder="1" applyAlignment="1" applyProtection="1">
      <alignment horizontal="left" vertical="center"/>
      <protection hidden="1"/>
    </xf>
    <xf numFmtId="0" fontId="5" fillId="3" borderId="7" xfId="23" applyFont="1" applyFill="1" applyBorder="1" applyAlignment="1" applyProtection="1">
      <alignment horizontal="left" vertical="center"/>
      <protection hidden="1"/>
    </xf>
    <xf numFmtId="0" fontId="5" fillId="3" borderId="8" xfId="23" applyFont="1" applyFill="1" applyBorder="1" applyAlignment="1" applyProtection="1">
      <alignment horizontal="left" vertical="center"/>
      <protection hidden="1"/>
    </xf>
    <xf numFmtId="0" fontId="112" fillId="6" borderId="0" xfId="23" applyFont="1" applyFill="1" applyBorder="1" applyAlignment="1" applyProtection="1">
      <alignment horizontal="right"/>
      <protection locked="0"/>
    </xf>
    <xf numFmtId="0" fontId="97" fillId="0" borderId="0" xfId="23" applyFont="1" applyFill="1" applyAlignment="1" applyProtection="1">
      <alignment horizontal="left" vertical="top" shrinkToFit="1"/>
      <protection hidden="1"/>
    </xf>
    <xf numFmtId="0" fontId="110" fillId="0" borderId="0" xfId="23" applyFont="1" applyFill="1" applyAlignment="1" applyProtection="1">
      <alignment horizontal="right"/>
      <protection hidden="1"/>
    </xf>
    <xf numFmtId="0" fontId="111" fillId="6" borderId="0" xfId="0" applyFont="1" applyFill="1" applyAlignment="1" applyProtection="1">
      <alignment horizontal="left"/>
      <protection locked="0"/>
    </xf>
    <xf numFmtId="0" fontId="6" fillId="0" borderId="0" xfId="23" applyFont="1" applyFill="1" applyBorder="1" applyAlignment="1" applyProtection="1">
      <alignment horizontal="left" vertical="center"/>
      <protection hidden="1"/>
    </xf>
    <xf numFmtId="0" fontId="112" fillId="0" borderId="0" xfId="23" applyFont="1" applyFill="1" applyBorder="1" applyAlignment="1" applyProtection="1">
      <alignment horizontal="right"/>
      <protection hidden="1"/>
    </xf>
    <xf numFmtId="0" fontId="112" fillId="0" borderId="4" xfId="23" applyFont="1" applyFill="1" applyBorder="1" applyAlignment="1" applyProtection="1">
      <alignment horizontal="right"/>
      <protection hidden="1"/>
    </xf>
    <xf numFmtId="0" fontId="111" fillId="6" borderId="0" xfId="23" applyFont="1" applyFill="1" applyAlignment="1" applyProtection="1">
      <alignment horizontal="left"/>
      <protection locked="0"/>
    </xf>
    <xf numFmtId="0" fontId="111" fillId="0" borderId="0" xfId="0" applyFont="1" applyFill="1" applyAlignment="1" applyProtection="1">
      <alignment horizontal="left"/>
      <protection hidden="1"/>
    </xf>
    <xf numFmtId="0" fontId="111" fillId="6" borderId="0" xfId="23" applyFont="1" applyFill="1" applyAlignment="1" applyProtection="1">
      <alignment horizontal="center"/>
      <protection locked="0"/>
    </xf>
    <xf numFmtId="0" fontId="92" fillId="6" borderId="0" xfId="23" applyFont="1" applyFill="1" applyBorder="1" applyAlignment="1" applyProtection="1">
      <alignment horizontal="left" vertical="center"/>
      <protection locked="0"/>
    </xf>
    <xf numFmtId="0" fontId="82" fillId="3" borderId="0" xfId="23" applyFont="1" applyFill="1" applyBorder="1" applyAlignment="1" applyProtection="1">
      <alignment horizontal="left" shrinkToFit="1"/>
      <protection locked="0"/>
    </xf>
    <xf numFmtId="0" fontId="111" fillId="3" borderId="0" xfId="23" applyFont="1" applyFill="1" applyAlignment="1" applyProtection="1">
      <alignment horizontal="left"/>
      <protection locked="0"/>
    </xf>
    <xf numFmtId="0" fontId="111" fillId="3" borderId="0" xfId="23" applyFont="1" applyFill="1" applyAlignment="1" applyProtection="1">
      <alignment horizontal="left"/>
      <protection hidden="1"/>
    </xf>
    <xf numFmtId="0" fontId="111" fillId="3" borderId="0" xfId="0" applyFont="1" applyFill="1" applyAlignment="1" applyProtection="1">
      <alignment horizontal="left"/>
      <protection locked="0"/>
    </xf>
    <xf numFmtId="0" fontId="104" fillId="3" borderId="0" xfId="23" applyFont="1" applyFill="1" applyBorder="1" applyAlignment="1" applyProtection="1">
      <alignment horizontal="left" vertical="center" shrinkToFit="1"/>
      <protection locked="0"/>
    </xf>
    <xf numFmtId="0" fontId="82" fillId="3" borderId="0" xfId="23" applyFont="1" applyFill="1" applyBorder="1" applyAlignment="1" applyProtection="1">
      <alignment horizontal="left" vertical="center" shrinkToFit="1"/>
      <protection locked="0"/>
    </xf>
    <xf numFmtId="0" fontId="7" fillId="3" borderId="0" xfId="23" applyFont="1" applyFill="1" applyAlignment="1" applyProtection="1">
      <alignment horizontal="left" vertical="top" shrinkToFit="1"/>
      <protection hidden="1"/>
    </xf>
    <xf numFmtId="0" fontId="96" fillId="3" borderId="0" xfId="23" applyFont="1" applyFill="1" applyBorder="1" applyAlignment="1" applyProtection="1">
      <alignment horizontal="center" vertical="top" shrinkToFit="1"/>
      <protection hidden="1"/>
    </xf>
    <xf numFmtId="0" fontId="97" fillId="3" borderId="0" xfId="23" applyFont="1" applyFill="1" applyAlignment="1" applyProtection="1">
      <alignment horizontal="left" vertical="top" shrinkToFit="1"/>
      <protection hidden="1"/>
    </xf>
    <xf numFmtId="0" fontId="92" fillId="3" borderId="0" xfId="23" applyFont="1" applyFill="1" applyBorder="1" applyAlignment="1" applyProtection="1">
      <alignment horizontal="center" vertical="center"/>
      <protection locked="0"/>
    </xf>
    <xf numFmtId="0" fontId="6" fillId="3" borderId="0" xfId="23" applyFont="1" applyFill="1" applyAlignment="1" applyProtection="1">
      <alignment horizontal="center"/>
      <protection locked="0"/>
    </xf>
    <xf numFmtId="0" fontId="6" fillId="3" borderId="0" xfId="23" applyFont="1" applyFill="1" applyBorder="1" applyAlignment="1" applyProtection="1">
      <alignment horizontal="center"/>
      <protection locked="0"/>
    </xf>
    <xf numFmtId="0" fontId="112" fillId="3" borderId="0" xfId="23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 vertical="center"/>
    </xf>
    <xf numFmtId="0" fontId="22" fillId="0" borderId="0" xfId="23" applyFont="1" applyFill="1" applyAlignment="1" applyProtection="1">
      <alignment horizontal="left" vertical="top"/>
      <protection hidden="1"/>
    </xf>
    <xf numFmtId="0" fontId="54" fillId="0" borderId="0" xfId="0" applyFont="1" applyAlignment="1">
      <alignment/>
    </xf>
    <xf numFmtId="0" fontId="6" fillId="0" borderId="5" xfId="23" applyFont="1" applyFill="1" applyBorder="1" applyAlignment="1" applyProtection="1">
      <alignment horizontal="left" vertical="center"/>
      <protection hidden="1"/>
    </xf>
    <xf numFmtId="177" fontId="10" fillId="6" borderId="0" xfId="23" applyNumberFormat="1" applyFont="1" applyFill="1" applyBorder="1" applyAlignment="1" applyProtection="1">
      <alignment horizontal="right" vertical="top"/>
      <protection locked="0"/>
    </xf>
    <xf numFmtId="0" fontId="100" fillId="6" borderId="0" xfId="0" applyFont="1" applyFill="1" applyAlignment="1" applyProtection="1">
      <alignment horizontal="left" vertical="center"/>
      <protection locked="0"/>
    </xf>
    <xf numFmtId="0" fontId="100" fillId="3" borderId="0" xfId="23" applyFont="1" applyFill="1" applyAlignment="1" applyProtection="1">
      <alignment horizontal="left"/>
      <protection hidden="1"/>
    </xf>
    <xf numFmtId="0" fontId="101" fillId="6" borderId="0" xfId="23" applyFont="1" applyFill="1" applyBorder="1" applyAlignment="1" applyProtection="1">
      <alignment horizontal="right"/>
      <protection locked="0"/>
    </xf>
    <xf numFmtId="0" fontId="7" fillId="3" borderId="0" xfId="23" applyFont="1" applyFill="1" applyAlignment="1" applyProtection="1">
      <alignment horizontal="left" vertical="center" shrinkToFit="1"/>
      <protection hidden="1"/>
    </xf>
    <xf numFmtId="0" fontId="96" fillId="3" borderId="0" xfId="23" applyFont="1" applyFill="1" applyBorder="1" applyAlignment="1" applyProtection="1">
      <alignment horizontal="center" vertical="center" shrinkToFit="1"/>
      <protection hidden="1"/>
    </xf>
    <xf numFmtId="0" fontId="97" fillId="3" borderId="0" xfId="23" applyFont="1" applyFill="1" applyAlignment="1" applyProtection="1">
      <alignment horizontal="left" vertical="center" shrinkToFit="1"/>
      <protection hidden="1"/>
    </xf>
    <xf numFmtId="0" fontId="110" fillId="3" borderId="0" xfId="23" applyFont="1" applyFill="1" applyAlignment="1" applyProtection="1">
      <alignment horizontal="right"/>
      <protection hidden="1"/>
    </xf>
    <xf numFmtId="0" fontId="105" fillId="6" borderId="0" xfId="23" applyFont="1" applyFill="1" applyBorder="1" applyAlignment="1" applyProtection="1">
      <alignment horizontal="left" vertical="center" shrinkToFit="1"/>
      <protection hidden="1"/>
    </xf>
    <xf numFmtId="0" fontId="82" fillId="6" borderId="0" xfId="23" applyFont="1" applyFill="1" applyBorder="1" applyAlignment="1" applyProtection="1">
      <alignment horizontal="left" vertical="center" shrinkToFit="1"/>
      <protection hidden="1"/>
    </xf>
    <xf numFmtId="0" fontId="99" fillId="6" borderId="0" xfId="23" applyFont="1" applyFill="1" applyBorder="1" applyAlignment="1" applyProtection="1">
      <alignment horizontal="left" vertical="center"/>
      <protection locked="0"/>
    </xf>
    <xf numFmtId="0" fontId="6" fillId="3" borderId="5" xfId="23" applyFont="1" applyFill="1" applyBorder="1" applyAlignment="1" applyProtection="1">
      <alignment horizontal="left" vertical="center"/>
      <protection hidden="1"/>
    </xf>
    <xf numFmtId="177" fontId="2" fillId="6" borderId="5" xfId="23" applyNumberFormat="1" applyFont="1" applyFill="1" applyBorder="1" applyAlignment="1" applyProtection="1">
      <alignment horizontal="right" vertical="top"/>
      <protection locked="0"/>
    </xf>
    <xf numFmtId="0" fontId="15" fillId="6" borderId="0" xfId="23" applyFont="1" applyFill="1" applyAlignment="1" applyProtection="1">
      <alignment horizontal="left"/>
      <protection locked="0"/>
    </xf>
    <xf numFmtId="0" fontId="16" fillId="6" borderId="0" xfId="23" applyFont="1" applyFill="1" applyBorder="1" applyAlignment="1" applyProtection="1">
      <alignment horizontal="right"/>
      <protection locked="0"/>
    </xf>
    <xf numFmtId="0" fontId="7" fillId="0" borderId="0" xfId="23" applyFont="1" applyFill="1" applyAlignment="1" applyProtection="1">
      <alignment horizontal="left" vertical="center" shrinkToFit="1"/>
      <protection hidden="1"/>
    </xf>
    <xf numFmtId="0" fontId="96" fillId="0" borderId="0" xfId="23" applyFont="1" applyFill="1" applyBorder="1" applyAlignment="1" applyProtection="1">
      <alignment horizontal="center" vertical="center" shrinkToFit="1"/>
      <protection hidden="1"/>
    </xf>
    <xf numFmtId="0" fontId="97" fillId="0" borderId="0" xfId="23" applyFont="1" applyFill="1" applyAlignment="1" applyProtection="1">
      <alignment horizontal="left" vertical="center" shrinkToFit="1"/>
      <protection hidden="1"/>
    </xf>
    <xf numFmtId="0" fontId="98" fillId="0" borderId="0" xfId="23" applyFont="1" applyFill="1" applyAlignment="1" applyProtection="1">
      <alignment horizontal="right"/>
      <protection hidden="1"/>
    </xf>
    <xf numFmtId="0" fontId="10" fillId="0" borderId="0" xfId="23" applyFont="1" applyFill="1" applyBorder="1" applyAlignment="1" applyProtection="1">
      <alignment horizontal="left" vertical="center"/>
      <protection hidden="1"/>
    </xf>
    <xf numFmtId="0" fontId="82" fillId="6" borderId="5" xfId="23" applyFont="1" applyFill="1" applyBorder="1" applyAlignment="1" applyProtection="1">
      <alignment horizontal="left" shrinkToFit="1"/>
      <protection locked="0"/>
    </xf>
    <xf numFmtId="0" fontId="81" fillId="3" borderId="0" xfId="23" applyFont="1" applyFill="1" applyBorder="1" applyAlignment="1" applyProtection="1">
      <alignment horizontal="left" vertical="top" shrinkToFit="1"/>
      <protection locked="0"/>
    </xf>
    <xf numFmtId="0" fontId="84" fillId="3" borderId="0" xfId="23" applyFont="1" applyFill="1" applyBorder="1" applyAlignment="1" applyProtection="1">
      <alignment horizontal="center" vertical="center" shrinkToFit="1"/>
      <protection hidden="1"/>
    </xf>
    <xf numFmtId="0" fontId="83" fillId="3" borderId="0" xfId="23" applyFont="1" applyFill="1" applyAlignment="1" applyProtection="1">
      <alignment horizontal="left" vertical="center" shrinkToFit="1"/>
      <protection hidden="1"/>
    </xf>
    <xf numFmtId="0" fontId="84" fillId="3" borderId="0" xfId="23" applyFont="1" applyFill="1" applyAlignment="1" applyProtection="1">
      <alignment horizontal="left" vertical="center" shrinkToFit="1"/>
      <protection hidden="1"/>
    </xf>
    <xf numFmtId="0" fontId="80" fillId="3" borderId="0" xfId="23" applyFont="1" applyFill="1" applyBorder="1" applyAlignment="1" applyProtection="1">
      <alignment horizontal="center" vertical="top"/>
      <protection locked="0"/>
    </xf>
    <xf numFmtId="0" fontId="79" fillId="3" borderId="0" xfId="23" applyFont="1" applyFill="1" applyBorder="1" applyAlignment="1" applyProtection="1">
      <alignment horizontal="center" vertical="top"/>
      <protection locked="0"/>
    </xf>
    <xf numFmtId="0" fontId="65" fillId="6" borderId="0" xfId="23" applyFont="1" applyFill="1" applyAlignment="1" applyProtection="1">
      <alignment horizontal="left"/>
      <protection locked="0"/>
    </xf>
    <xf numFmtId="0" fontId="89" fillId="3" borderId="0" xfId="23" applyFont="1" applyFill="1" applyAlignment="1" applyProtection="1">
      <alignment horizontal="right"/>
      <protection hidden="1"/>
    </xf>
    <xf numFmtId="0" fontId="72" fillId="3" borderId="0" xfId="23" applyFont="1" applyFill="1" applyAlignment="1" applyProtection="1">
      <alignment horizontal="left"/>
      <protection locked="0"/>
    </xf>
    <xf numFmtId="0" fontId="41" fillId="3" borderId="0" xfId="23" applyFont="1" applyFill="1" applyAlignment="1" applyProtection="1">
      <alignment horizontal="right"/>
      <protection hidden="1"/>
    </xf>
    <xf numFmtId="0" fontId="24" fillId="3" borderId="0" xfId="23" applyFont="1" applyFill="1" applyAlignment="1" applyProtection="1">
      <alignment horizontal="right"/>
      <protection hidden="1"/>
    </xf>
    <xf numFmtId="0" fontId="71" fillId="3" borderId="0" xfId="23" applyFont="1" applyFill="1" applyBorder="1" applyAlignment="1" applyProtection="1">
      <alignment horizontal="center" vertical="top"/>
      <protection locked="0"/>
    </xf>
    <xf numFmtId="0" fontId="2" fillId="0" borderId="0" xfId="21" applyAlignment="1" applyProtection="1">
      <alignment horizontal="left" vertical="center"/>
      <protection hidden="1"/>
    </xf>
    <xf numFmtId="0" fontId="0" fillId="0" borderId="0" xfId="21" applyFont="1" applyAlignment="1" applyProtection="1">
      <alignment horizontal="left"/>
      <protection hidden="1"/>
    </xf>
    <xf numFmtId="14" fontId="28" fillId="0" borderId="0" xfId="21" applyNumberFormat="1" applyFont="1" applyAlignment="1" applyProtection="1">
      <alignment horizontal="left"/>
      <protection locked="0"/>
    </xf>
    <xf numFmtId="0" fontId="28" fillId="0" borderId="0" xfId="21" applyFont="1" applyAlignment="1" applyProtection="1">
      <alignment horizontal="left"/>
      <protection locked="0"/>
    </xf>
    <xf numFmtId="0" fontId="42" fillId="0" borderId="0" xfId="21" applyFont="1" applyAlignment="1" applyProtection="1">
      <alignment horizontal="center" vertical="center"/>
      <protection hidden="1"/>
    </xf>
    <xf numFmtId="0" fontId="44" fillId="0" borderId="0" xfId="21" applyFont="1" applyBorder="1" applyAlignment="1" applyProtection="1">
      <alignment horizontal="right"/>
      <protection hidden="1"/>
    </xf>
    <xf numFmtId="0" fontId="2" fillId="0" borderId="0" xfId="21" applyBorder="1" applyAlignment="1" applyProtection="1">
      <alignment horizontal="right"/>
      <protection hidden="1"/>
    </xf>
    <xf numFmtId="0" fontId="2" fillId="0" borderId="5" xfId="21" applyBorder="1" applyAlignment="1" applyProtection="1">
      <alignment horizontal="right"/>
      <protection hidden="1"/>
    </xf>
    <xf numFmtId="175" fontId="28" fillId="0" borderId="0" xfId="21" applyNumberFormat="1" applyFont="1" applyFill="1" applyAlignment="1" applyProtection="1">
      <alignment horizontal="right" vertical="center"/>
      <protection locked="0"/>
    </xf>
    <xf numFmtId="0" fontId="35" fillId="0" borderId="0" xfId="21" applyFont="1" applyAlignment="1" applyProtection="1">
      <alignment horizontal="center"/>
      <protection hidden="1"/>
    </xf>
    <xf numFmtId="0" fontId="76" fillId="0" borderId="0" xfId="21" applyFont="1" applyAlignment="1" applyProtection="1">
      <alignment horizontal="center" vertical="center" shrinkToFit="1"/>
      <protection hidden="1"/>
    </xf>
    <xf numFmtId="0" fontId="77" fillId="0" borderId="0" xfId="21" applyFont="1" applyAlignment="1" applyProtection="1">
      <alignment horizontal="center" vertical="center" shrinkToFit="1"/>
      <protection hidden="1"/>
    </xf>
    <xf numFmtId="0" fontId="49" fillId="0" borderId="0" xfId="21" applyFont="1" applyFill="1" applyAlignment="1" applyProtection="1">
      <alignment horizontal="center" vertical="center"/>
      <protection hidden="1"/>
    </xf>
    <xf numFmtId="0" fontId="65" fillId="3" borderId="0" xfId="23" applyFont="1" applyFill="1" applyAlignment="1" applyProtection="1">
      <alignment horizontal="left"/>
      <protection locked="0"/>
    </xf>
    <xf numFmtId="0" fontId="40" fillId="6" borderId="0" xfId="23" applyFont="1" applyFill="1" applyBorder="1" applyAlignment="1" applyProtection="1">
      <alignment horizontal="right"/>
      <protection locked="0"/>
    </xf>
    <xf numFmtId="0" fontId="37" fillId="3" borderId="0" xfId="23" applyFont="1" applyFill="1" applyBorder="1" applyAlignment="1" applyProtection="1">
      <alignment horizontal="center" vertical="top"/>
      <protection locked="0"/>
    </xf>
    <xf numFmtId="0" fontId="47" fillId="0" borderId="0" xfId="21" applyFont="1" applyAlignment="1" applyProtection="1">
      <alignment horizontal="center" vertical="center" shrinkToFit="1"/>
      <protection locked="0"/>
    </xf>
    <xf numFmtId="0" fontId="49" fillId="0" borderId="0" xfId="21" applyFont="1" applyFill="1" applyAlignment="1" applyProtection="1">
      <alignment horizontal="center" vertical="center"/>
      <protection locked="0"/>
    </xf>
    <xf numFmtId="0" fontId="40" fillId="0" borderId="4" xfId="22" applyFont="1" applyBorder="1" applyAlignment="1">
      <alignment horizontal="center"/>
      <protection/>
    </xf>
    <xf numFmtId="0" fontId="40" fillId="0" borderId="4" xfId="0" applyFont="1" applyBorder="1" applyAlignment="1">
      <alignment horizontal="center"/>
    </xf>
    <xf numFmtId="0" fontId="34" fillId="0" borderId="0" xfId="22" applyFont="1" applyAlignment="1">
      <alignment horizontal="left" vertical="top"/>
      <protection/>
    </xf>
    <xf numFmtId="0" fontId="91" fillId="0" borderId="4" xfId="22" applyFont="1" applyBorder="1" applyAlignment="1">
      <alignment horizontal="center" shrinkToFit="1"/>
      <protection/>
    </xf>
    <xf numFmtId="0" fontId="35" fillId="0" borderId="4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 shrinkToFit="1"/>
      <protection/>
    </xf>
    <xf numFmtId="0" fontId="91" fillId="0" borderId="4" xfId="22" applyFont="1" applyBorder="1" applyAlignment="1">
      <alignment horizontal="center" vertical="center"/>
      <protection/>
    </xf>
    <xf numFmtId="0" fontId="34" fillId="0" borderId="0" xfId="22" applyFont="1" applyAlignment="1">
      <alignment horizontal="left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5er_BL_05_kpl_Aktuell_m_DM" xfId="21"/>
    <cellStyle name="Standard_Aufst_z_1.BL_kpl_05_mit_FINALE" xfId="22"/>
    <cellStyle name="Standard_Mappe2" xfId="23"/>
    <cellStyle name="Currency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292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123825</xdr:rowOff>
    </xdr:from>
    <xdr:to>
      <xdr:col>25</xdr:col>
      <xdr:colOff>9525</xdr:colOff>
      <xdr:row>25</xdr:row>
      <xdr:rowOff>180975</xdr:rowOff>
    </xdr:to>
    <xdr:sp macro="[0]!Tab_3M_9">
      <xdr:nvSpPr>
        <xdr:cNvPr id="2" name="Rectangle 2"/>
        <xdr:cNvSpPr>
          <a:spLocks/>
        </xdr:cNvSpPr>
      </xdr:nvSpPr>
      <xdr:spPr>
        <a:xfrm>
          <a:off x="6734175" y="6562725"/>
          <a:ext cx="13906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371475</xdr:colOff>
      <xdr:row>3</xdr:row>
      <xdr:rowOff>0</xdr:rowOff>
    </xdr:from>
    <xdr:to>
      <xdr:col>6</xdr:col>
      <xdr:colOff>285750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09575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2</xdr:row>
      <xdr:rowOff>76200</xdr:rowOff>
    </xdr:from>
    <xdr:to>
      <xdr:col>25</xdr:col>
      <xdr:colOff>47625</xdr:colOff>
      <xdr:row>5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6195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26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858000" cy="10944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47625</xdr:rowOff>
    </xdr:from>
    <xdr:to>
      <xdr:col>4</xdr:col>
      <xdr:colOff>238125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12</xdr:row>
      <xdr:rowOff>133350</xdr:rowOff>
    </xdr:from>
    <xdr:to>
      <xdr:col>3</xdr:col>
      <xdr:colOff>1647825</xdr:colOff>
      <xdr:row>13</xdr:row>
      <xdr:rowOff>133350</xdr:rowOff>
    </xdr:to>
    <xdr:sp macro="[0]!Tab_11M_1">
      <xdr:nvSpPr>
        <xdr:cNvPr id="2" name="Rectangle 2"/>
        <xdr:cNvSpPr>
          <a:spLocks/>
        </xdr:cNvSpPr>
      </xdr:nvSpPr>
      <xdr:spPr>
        <a:xfrm>
          <a:off x="1504950" y="2857500"/>
          <a:ext cx="11525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2</xdr:col>
      <xdr:colOff>419100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28575</xdr:rowOff>
    </xdr:from>
    <xdr:to>
      <xdr:col>12</xdr:col>
      <xdr:colOff>352425</xdr:colOff>
      <xdr:row>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285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0791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25</xdr:col>
      <xdr:colOff>85725</xdr:colOff>
      <xdr:row>23</xdr:row>
      <xdr:rowOff>9525</xdr:rowOff>
    </xdr:to>
    <xdr:sp macro="[0]!Tab_4M_8">
      <xdr:nvSpPr>
        <xdr:cNvPr id="2" name="Rectangle 2"/>
        <xdr:cNvSpPr>
          <a:spLocks/>
        </xdr:cNvSpPr>
      </xdr:nvSpPr>
      <xdr:spPr>
        <a:xfrm>
          <a:off x="6553200" y="5667375"/>
          <a:ext cx="1647825" cy="257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295275</xdr:colOff>
      <xdr:row>2</xdr:row>
      <xdr:rowOff>95250</xdr:rowOff>
    </xdr:from>
    <xdr:to>
      <xdr:col>6</xdr:col>
      <xdr:colOff>209550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00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180975</xdr:colOff>
      <xdr:row>3</xdr:row>
      <xdr:rowOff>57150</xdr:rowOff>
    </xdr:from>
    <xdr:to>
      <xdr:col>24</xdr:col>
      <xdr:colOff>161925</xdr:colOff>
      <xdr:row>6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46672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142875</xdr:rowOff>
    </xdr:from>
    <xdr:to>
      <xdr:col>25</xdr:col>
      <xdr:colOff>571500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695450" y="142875"/>
          <a:ext cx="7019925" cy="1031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22</xdr:row>
      <xdr:rowOff>0</xdr:rowOff>
    </xdr:from>
    <xdr:to>
      <xdr:col>25</xdr:col>
      <xdr:colOff>247650</xdr:colOff>
      <xdr:row>24</xdr:row>
      <xdr:rowOff>38100</xdr:rowOff>
    </xdr:to>
    <xdr:sp macro="[0]!Tab_5M_7">
      <xdr:nvSpPr>
        <xdr:cNvPr id="2" name="Rectangle 2"/>
        <xdr:cNvSpPr>
          <a:spLocks/>
        </xdr:cNvSpPr>
      </xdr:nvSpPr>
      <xdr:spPr>
        <a:xfrm>
          <a:off x="6762750" y="5467350"/>
          <a:ext cx="1628775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0</xdr:col>
      <xdr:colOff>819150</xdr:colOff>
      <xdr:row>6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33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57150</xdr:rowOff>
    </xdr:from>
    <xdr:to>
      <xdr:col>0</xdr:col>
      <xdr:colOff>971550</xdr:colOff>
      <xdr:row>7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2</xdr:row>
      <xdr:rowOff>85725</xdr:rowOff>
    </xdr:from>
    <xdr:to>
      <xdr:col>0</xdr:col>
      <xdr:colOff>1123950</xdr:colOff>
      <xdr:row>8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714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91350" cy="10868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123825</xdr:rowOff>
    </xdr:from>
    <xdr:to>
      <xdr:col>25</xdr:col>
      <xdr:colOff>9525</xdr:colOff>
      <xdr:row>25</xdr:row>
      <xdr:rowOff>180975</xdr:rowOff>
    </xdr:to>
    <xdr:sp macro="[0]!Tab_6M_6">
      <xdr:nvSpPr>
        <xdr:cNvPr id="2" name="Rectangle 2"/>
        <xdr:cNvSpPr>
          <a:spLocks/>
        </xdr:cNvSpPr>
      </xdr:nvSpPr>
      <xdr:spPr>
        <a:xfrm>
          <a:off x="6734175" y="5600700"/>
          <a:ext cx="13906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314325</xdr:colOff>
      <xdr:row>3</xdr:row>
      <xdr:rowOff>19050</xdr:rowOff>
    </xdr:from>
    <xdr:to>
      <xdr:col>6</xdr:col>
      <xdr:colOff>228600</xdr:colOff>
      <xdr:row>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8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2</xdr:row>
      <xdr:rowOff>57150</xdr:rowOff>
    </xdr:from>
    <xdr:to>
      <xdr:col>24</xdr:col>
      <xdr:colOff>123825</xdr:colOff>
      <xdr:row>5</xdr:row>
      <xdr:rowOff>171450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429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15150" cy="1060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31</xdr:row>
      <xdr:rowOff>0</xdr:rowOff>
    </xdr:from>
    <xdr:to>
      <xdr:col>25</xdr:col>
      <xdr:colOff>9525</xdr:colOff>
      <xdr:row>33</xdr:row>
      <xdr:rowOff>0</xdr:rowOff>
    </xdr:to>
    <xdr:sp macro="[0]!Tab_7M_5">
      <xdr:nvSpPr>
        <xdr:cNvPr id="2" name="Rectangle 2"/>
        <xdr:cNvSpPr>
          <a:spLocks/>
        </xdr:cNvSpPr>
      </xdr:nvSpPr>
      <xdr:spPr>
        <a:xfrm>
          <a:off x="6610350" y="6019800"/>
          <a:ext cx="14382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20</xdr:col>
      <xdr:colOff>123825</xdr:colOff>
      <xdr:row>2</xdr:row>
      <xdr:rowOff>57150</xdr:rowOff>
    </xdr:from>
    <xdr:to>
      <xdr:col>24</xdr:col>
      <xdr:colOff>171450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429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</xdr:row>
      <xdr:rowOff>19050</xdr:rowOff>
    </xdr:from>
    <xdr:to>
      <xdr:col>6</xdr:col>
      <xdr:colOff>257175</xdr:colOff>
      <xdr:row>5</xdr:row>
      <xdr:rowOff>38100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428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161925"/>
          <a:ext cx="6934200" cy="10734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37</xdr:row>
      <xdr:rowOff>9525</xdr:rowOff>
    </xdr:from>
    <xdr:to>
      <xdr:col>25</xdr:col>
      <xdr:colOff>371475</xdr:colOff>
      <xdr:row>37</xdr:row>
      <xdr:rowOff>219075</xdr:rowOff>
    </xdr:to>
    <xdr:sp macro="[0]!Tab_8M_4">
      <xdr:nvSpPr>
        <xdr:cNvPr id="2" name="Rectangle 2"/>
        <xdr:cNvSpPr>
          <a:spLocks/>
        </xdr:cNvSpPr>
      </xdr:nvSpPr>
      <xdr:spPr>
        <a:xfrm>
          <a:off x="6972300" y="6610350"/>
          <a:ext cx="14573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 editAs="oneCell">
    <xdr:from>
      <xdr:col>1</xdr:col>
      <xdr:colOff>390525</xdr:colOff>
      <xdr:row>2</xdr:row>
      <xdr:rowOff>104775</xdr:rowOff>
    </xdr:from>
    <xdr:to>
      <xdr:col>6</xdr:col>
      <xdr:colOff>304800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905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2</xdr:row>
      <xdr:rowOff>47625</xdr:rowOff>
    </xdr:from>
    <xdr:to>
      <xdr:col>24</xdr:col>
      <xdr:colOff>200025</xdr:colOff>
      <xdr:row>5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333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25</xdr:col>
      <xdr:colOff>0</xdr:colOff>
      <xdr:row>60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905625" cy="1066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39</xdr:row>
      <xdr:rowOff>28575</xdr:rowOff>
    </xdr:from>
    <xdr:to>
      <xdr:col>12</xdr:col>
      <xdr:colOff>209550</xdr:colOff>
      <xdr:row>39</xdr:row>
      <xdr:rowOff>247650</xdr:rowOff>
    </xdr:to>
    <xdr:sp macro="[0]!Tab_9M_3">
      <xdr:nvSpPr>
        <xdr:cNvPr id="2" name="Rectangle 2"/>
        <xdr:cNvSpPr>
          <a:spLocks/>
        </xdr:cNvSpPr>
      </xdr:nvSpPr>
      <xdr:spPr>
        <a:xfrm>
          <a:off x="3714750" y="6819900"/>
          <a:ext cx="13430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26</xdr:col>
      <xdr:colOff>0</xdr:colOff>
      <xdr:row>53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43075" y="0"/>
          <a:ext cx="6858000" cy="1072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57150</xdr:rowOff>
    </xdr:from>
    <xdr:to>
      <xdr:col>5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12</xdr:row>
      <xdr:rowOff>133350</xdr:rowOff>
    </xdr:from>
    <xdr:to>
      <xdr:col>3</xdr:col>
      <xdr:colOff>1647825</xdr:colOff>
      <xdr:row>13</xdr:row>
      <xdr:rowOff>133350</xdr:rowOff>
    </xdr:to>
    <xdr:sp macro="[0]!Tab_10M_2">
      <xdr:nvSpPr>
        <xdr:cNvPr id="2" name="Rectangle 2"/>
        <xdr:cNvSpPr>
          <a:spLocks/>
        </xdr:cNvSpPr>
      </xdr:nvSpPr>
      <xdr:spPr>
        <a:xfrm>
          <a:off x="1504950" y="2933700"/>
          <a:ext cx="11525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Tabelle sortieren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66675</xdr:rowOff>
    </xdr:from>
    <xdr:to>
      <xdr:col>2</xdr:col>
      <xdr:colOff>419100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73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0</xdr:row>
      <xdr:rowOff>38100</xdr:rowOff>
    </xdr:from>
    <xdr:to>
      <xdr:col>12</xdr:col>
      <xdr:colOff>371475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81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dball\Ausrechnen%20in%20Excel\3-8%20Mannsch_neu_12.04.2004_mit%20Kl_Erk_3800_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zenzeing."/>
      <sheetName val="RB Lizene Nr.- Eingabe"/>
      <sheetName val="Spielerliste"/>
      <sheetName val="Handeing."/>
      <sheetName val="RB Hand - Eingabe"/>
      <sheetName val="SP. Finale"/>
      <sheetName val="RB- Finale"/>
      <sheetName val=" Formblatt VR."/>
      <sheetName val="Formblatt Finale"/>
      <sheetName val="5er Formb."/>
      <sheetName val="6er Formb."/>
      <sheetName val="7er Formb."/>
      <sheetName val="8er Formb."/>
      <sheetName val="Optionen"/>
    </sheetNames>
    <sheetDataSet>
      <sheetData sheetId="2">
        <row r="8">
          <cell r="D8">
            <v>180042</v>
          </cell>
          <cell r="E8" t="str">
            <v>WTB</v>
          </cell>
          <cell r="F8" t="str">
            <v>WTB  180042</v>
          </cell>
          <cell r="G8" t="str">
            <v>1. FCN Schwäb. Gmünd</v>
          </cell>
          <cell r="H8" t="str">
            <v>Adolf</v>
          </cell>
          <cell r="I8" t="str">
            <v>Martin</v>
          </cell>
          <cell r="J8" t="str">
            <v>Adolf   Martin</v>
          </cell>
          <cell r="K8">
            <v>24251</v>
          </cell>
        </row>
        <row r="9">
          <cell r="D9">
            <v>182394</v>
          </cell>
          <cell r="E9" t="str">
            <v>WTB</v>
          </cell>
          <cell r="F9" t="str">
            <v>WTB  182394</v>
          </cell>
          <cell r="G9" t="str">
            <v>1. FCN Schwäb. Gmünd</v>
          </cell>
          <cell r="H9" t="str">
            <v>Dangelmaier</v>
          </cell>
          <cell r="I9" t="str">
            <v>Florian</v>
          </cell>
          <cell r="J9" t="str">
            <v>Dangelmaier   Florian</v>
          </cell>
          <cell r="K9" t="str">
            <v>21.04.1985</v>
          </cell>
        </row>
        <row r="10">
          <cell r="D10">
            <v>183728</v>
          </cell>
          <cell r="E10" t="str">
            <v>WTB</v>
          </cell>
          <cell r="F10" t="str">
            <v>WTB  183728</v>
          </cell>
          <cell r="G10" t="str">
            <v>1. FCN Schwäb. Gmünd</v>
          </cell>
          <cell r="H10" t="str">
            <v>Feiler</v>
          </cell>
          <cell r="I10" t="str">
            <v>Andreas</v>
          </cell>
          <cell r="J10" t="str">
            <v>Feiler   Andreas</v>
          </cell>
          <cell r="K10" t="str">
            <v>05.09.1985</v>
          </cell>
        </row>
        <row r="11">
          <cell r="D11">
            <v>180044</v>
          </cell>
          <cell r="E11" t="str">
            <v>WTB</v>
          </cell>
          <cell r="F11" t="str">
            <v>WTB  180044</v>
          </cell>
          <cell r="G11" t="str">
            <v>1. FCN Schwäb. Gmünd</v>
          </cell>
          <cell r="H11" t="str">
            <v>Friedrich</v>
          </cell>
          <cell r="I11" t="str">
            <v>Stephan</v>
          </cell>
          <cell r="J11" t="str">
            <v>Friedrich   Stephan</v>
          </cell>
          <cell r="K11" t="str">
            <v>19.01.1982</v>
          </cell>
        </row>
        <row r="12">
          <cell r="D12">
            <v>185043</v>
          </cell>
          <cell r="E12" t="str">
            <v>WTB</v>
          </cell>
          <cell r="F12" t="str">
            <v>WTB  185043</v>
          </cell>
          <cell r="G12" t="str">
            <v>1. FCN Schwäb. Gmünd</v>
          </cell>
          <cell r="H12" t="str">
            <v>Gross</v>
          </cell>
          <cell r="I12" t="str">
            <v>Thomas</v>
          </cell>
          <cell r="J12" t="str">
            <v>Gross   Thomas</v>
          </cell>
          <cell r="K12" t="str">
            <v>09.05.1989</v>
          </cell>
        </row>
        <row r="13">
          <cell r="D13">
            <v>180046</v>
          </cell>
          <cell r="E13" t="str">
            <v>WTB</v>
          </cell>
          <cell r="F13" t="str">
            <v>WTB  180046</v>
          </cell>
          <cell r="G13" t="str">
            <v>1. FCN Schwäb. Gmünd</v>
          </cell>
          <cell r="H13" t="str">
            <v>Hokema</v>
          </cell>
          <cell r="I13" t="str">
            <v>Johannes</v>
          </cell>
          <cell r="J13" t="str">
            <v>Hokema   Johannes</v>
          </cell>
          <cell r="K13" t="str">
            <v>10.06.1982</v>
          </cell>
        </row>
        <row r="14">
          <cell r="D14">
            <v>180047</v>
          </cell>
          <cell r="E14" t="str">
            <v>WTB</v>
          </cell>
          <cell r="F14" t="str">
            <v>WTB  180047</v>
          </cell>
          <cell r="G14" t="str">
            <v>1. FCN Schwäb. Gmünd</v>
          </cell>
          <cell r="H14" t="str">
            <v>Lamla</v>
          </cell>
          <cell r="I14" t="str">
            <v>Michael</v>
          </cell>
          <cell r="J14" t="str">
            <v>Lamla   Michael</v>
          </cell>
          <cell r="K14" t="str">
            <v>17.01.1984</v>
          </cell>
        </row>
        <row r="15">
          <cell r="D15">
            <v>185044</v>
          </cell>
          <cell r="E15" t="str">
            <v>WTB</v>
          </cell>
          <cell r="F15" t="str">
            <v>WTB  185044</v>
          </cell>
          <cell r="G15" t="str">
            <v>1. FCN Schwäb. Gmünd</v>
          </cell>
          <cell r="H15" t="str">
            <v>Nikolai</v>
          </cell>
          <cell r="I15" t="str">
            <v>Jonas</v>
          </cell>
          <cell r="J15" t="str">
            <v>Nikolai   Jonas</v>
          </cell>
          <cell r="K15" t="str">
            <v>22.12.1987</v>
          </cell>
        </row>
        <row r="16">
          <cell r="D16">
            <v>180054</v>
          </cell>
          <cell r="E16" t="str">
            <v>WTB</v>
          </cell>
          <cell r="F16" t="str">
            <v>WTB  180054</v>
          </cell>
          <cell r="G16" t="str">
            <v>1. RMC Reutlingen</v>
          </cell>
          <cell r="H16" t="str">
            <v>Barth</v>
          </cell>
          <cell r="I16" t="str">
            <v>Thomas</v>
          </cell>
          <cell r="J16" t="str">
            <v>Barth   Thomas</v>
          </cell>
          <cell r="K16" t="str">
            <v>10.09.1977</v>
          </cell>
        </row>
        <row r="17">
          <cell r="D17">
            <v>186022</v>
          </cell>
          <cell r="E17" t="str">
            <v>WTB</v>
          </cell>
          <cell r="F17" t="str">
            <v>WTB  186022</v>
          </cell>
          <cell r="G17" t="str">
            <v>1. RMC Reutlingen</v>
          </cell>
          <cell r="H17" t="str">
            <v>Häcker</v>
          </cell>
          <cell r="I17" t="str">
            <v>Jochen</v>
          </cell>
          <cell r="J17" t="str">
            <v>Häcker   Jochen</v>
          </cell>
          <cell r="K17" t="str">
            <v>21.01.1974</v>
          </cell>
        </row>
        <row r="18">
          <cell r="D18">
            <v>180060</v>
          </cell>
          <cell r="E18" t="str">
            <v>WTB</v>
          </cell>
          <cell r="F18" t="str">
            <v>WTB  180060</v>
          </cell>
          <cell r="G18" t="str">
            <v>1. RMC Reutlingen</v>
          </cell>
          <cell r="H18" t="str">
            <v>Mangold</v>
          </cell>
          <cell r="I18" t="str">
            <v>Thomas</v>
          </cell>
          <cell r="J18" t="str">
            <v>Mangold   Thomas</v>
          </cell>
          <cell r="K18" t="str">
            <v>18.12.1968</v>
          </cell>
        </row>
        <row r="19">
          <cell r="D19">
            <v>182321</v>
          </cell>
          <cell r="E19" t="str">
            <v>WTB</v>
          </cell>
          <cell r="F19" t="str">
            <v>WTB  182321</v>
          </cell>
          <cell r="G19" t="str">
            <v>1. RMC Reutlingen</v>
          </cell>
          <cell r="H19" t="str">
            <v>Rudolf</v>
          </cell>
          <cell r="I19" t="str">
            <v>Horst</v>
          </cell>
          <cell r="J19" t="str">
            <v>Rudolf   Horst</v>
          </cell>
          <cell r="K19" t="str">
            <v>02.11.1964</v>
          </cell>
        </row>
        <row r="20">
          <cell r="D20">
            <v>180061</v>
          </cell>
          <cell r="E20" t="str">
            <v>WTB</v>
          </cell>
          <cell r="F20" t="str">
            <v>WTB  180061</v>
          </cell>
          <cell r="G20" t="str">
            <v>1. RMC Reutlingen</v>
          </cell>
          <cell r="H20" t="str">
            <v>Ruff</v>
          </cell>
          <cell r="I20" t="str">
            <v>Korbinian</v>
          </cell>
          <cell r="J20" t="str">
            <v>Ruff   Korbinian</v>
          </cell>
          <cell r="K20" t="str">
            <v>13.01.1984</v>
          </cell>
        </row>
        <row r="21">
          <cell r="D21">
            <v>180062</v>
          </cell>
          <cell r="E21" t="str">
            <v>WTB</v>
          </cell>
          <cell r="F21" t="str">
            <v>WTB  180062</v>
          </cell>
          <cell r="G21" t="str">
            <v>1. RMC Reutlingen</v>
          </cell>
          <cell r="H21" t="str">
            <v>Veit</v>
          </cell>
          <cell r="I21" t="str">
            <v>Martin</v>
          </cell>
          <cell r="J21" t="str">
            <v>Veit   Martin</v>
          </cell>
          <cell r="K21" t="str">
            <v>10.03.1984</v>
          </cell>
        </row>
        <row r="22">
          <cell r="D22">
            <v>183530</v>
          </cell>
          <cell r="E22" t="str">
            <v>WTB</v>
          </cell>
          <cell r="F22" t="str">
            <v>WTB  183530</v>
          </cell>
          <cell r="G22" t="str">
            <v>1. RMC Reutlingen</v>
          </cell>
          <cell r="H22" t="str">
            <v>Veit</v>
          </cell>
          <cell r="I22" t="str">
            <v>Matthias</v>
          </cell>
          <cell r="J22" t="str">
            <v>Veit   Matthias</v>
          </cell>
          <cell r="K22" t="str">
            <v>01.01.1987</v>
          </cell>
        </row>
        <row r="23">
          <cell r="D23">
            <v>180063</v>
          </cell>
          <cell r="E23" t="str">
            <v>WTB</v>
          </cell>
          <cell r="F23" t="str">
            <v>WTB  180063</v>
          </cell>
          <cell r="G23" t="str">
            <v>1. RMC Reutlingen</v>
          </cell>
          <cell r="H23" t="str">
            <v>Wischett</v>
          </cell>
          <cell r="I23" t="str">
            <v>Volker</v>
          </cell>
          <cell r="J23" t="str">
            <v>Wischett   Volker</v>
          </cell>
          <cell r="K23" t="str">
            <v>25.02.1978</v>
          </cell>
        </row>
        <row r="24">
          <cell r="D24">
            <v>20038</v>
          </cell>
          <cell r="E24" t="str">
            <v>BAY</v>
          </cell>
          <cell r="F24" t="str">
            <v>BAY  20038</v>
          </cell>
          <cell r="G24" t="str">
            <v>1.RC Heidingsfeld</v>
          </cell>
          <cell r="H24" t="str">
            <v>Feineis</v>
          </cell>
          <cell r="I24" t="str">
            <v>Simone</v>
          </cell>
          <cell r="J24" t="str">
            <v>Feineis   Simone</v>
          </cell>
          <cell r="K24" t="str">
            <v>20.07.1981</v>
          </cell>
        </row>
        <row r="25">
          <cell r="D25">
            <v>22228</v>
          </cell>
          <cell r="E25" t="str">
            <v>BAY</v>
          </cell>
          <cell r="F25" t="str">
            <v>BAY  22228</v>
          </cell>
          <cell r="G25" t="str">
            <v>1.RC Heidingsfeld</v>
          </cell>
          <cell r="H25" t="str">
            <v>Meier</v>
          </cell>
          <cell r="I25" t="str">
            <v>Hendrik</v>
          </cell>
          <cell r="J25" t="str">
            <v>Meier   Hendrik</v>
          </cell>
          <cell r="K25" t="str">
            <v>16.11.1990</v>
          </cell>
        </row>
        <row r="26">
          <cell r="D26">
            <v>26789</v>
          </cell>
          <cell r="E26" t="str">
            <v>BAY</v>
          </cell>
          <cell r="F26" t="str">
            <v>BAY  26789</v>
          </cell>
          <cell r="G26" t="str">
            <v>1.RC Heidingsfeld</v>
          </cell>
          <cell r="H26" t="str">
            <v>Meier</v>
          </cell>
          <cell r="I26" t="str">
            <v>Patrick</v>
          </cell>
          <cell r="J26" t="str">
            <v>Meier   Patrick</v>
          </cell>
          <cell r="K26" t="str">
            <v>29.08.1985</v>
          </cell>
        </row>
        <row r="27">
          <cell r="D27">
            <v>20051</v>
          </cell>
          <cell r="E27" t="str">
            <v>BAY</v>
          </cell>
          <cell r="F27" t="str">
            <v>BAY  20051</v>
          </cell>
          <cell r="G27" t="str">
            <v>1.RC Heidingsfeld</v>
          </cell>
          <cell r="H27" t="str">
            <v>Mertel</v>
          </cell>
          <cell r="I27" t="str">
            <v>Mareike</v>
          </cell>
          <cell r="J27" t="str">
            <v>Mertel   Mareike</v>
          </cell>
          <cell r="K27" t="str">
            <v>10.11.1981</v>
          </cell>
        </row>
        <row r="28">
          <cell r="D28">
            <v>26696</v>
          </cell>
          <cell r="E28" t="str">
            <v>BAY</v>
          </cell>
          <cell r="F28" t="str">
            <v>BAY  26696</v>
          </cell>
          <cell r="G28" t="str">
            <v>1.RC Heidingsfeld</v>
          </cell>
          <cell r="H28" t="str">
            <v>Schiebler</v>
          </cell>
          <cell r="I28" t="str">
            <v>Thorsten</v>
          </cell>
          <cell r="J28" t="str">
            <v>Schiebler   Thorsten</v>
          </cell>
          <cell r="K28" t="str">
            <v>18.01.1991</v>
          </cell>
        </row>
        <row r="29">
          <cell r="D29">
            <v>22226</v>
          </cell>
          <cell r="E29" t="str">
            <v>BAY</v>
          </cell>
          <cell r="F29" t="str">
            <v>BAY  22226</v>
          </cell>
          <cell r="G29" t="str">
            <v>1.RC Heidingsfeld</v>
          </cell>
          <cell r="H29" t="str">
            <v>Wild</v>
          </cell>
          <cell r="I29" t="str">
            <v>Daniel</v>
          </cell>
          <cell r="J29" t="str">
            <v>Wild   Daniel</v>
          </cell>
          <cell r="K29" t="str">
            <v>20.12.1990</v>
          </cell>
        </row>
        <row r="30">
          <cell r="D30">
            <v>210009</v>
          </cell>
          <cell r="E30" t="str">
            <v>RKB</v>
          </cell>
          <cell r="F30" t="str">
            <v>RKB  210009</v>
          </cell>
          <cell r="G30" t="str">
            <v>ASV Nürnberg</v>
          </cell>
          <cell r="H30" t="str">
            <v>Galle</v>
          </cell>
          <cell r="I30" t="str">
            <v>Dieter</v>
          </cell>
          <cell r="J30" t="str">
            <v>Galle   Dieter</v>
          </cell>
          <cell r="K30" t="str">
            <v>23.10.1970</v>
          </cell>
        </row>
        <row r="31">
          <cell r="D31">
            <v>210017</v>
          </cell>
          <cell r="E31" t="str">
            <v>RKB</v>
          </cell>
          <cell r="F31" t="str">
            <v>RKB  210017</v>
          </cell>
          <cell r="G31" t="str">
            <v>ASV Nürnberg</v>
          </cell>
          <cell r="H31" t="str">
            <v>Lehnert</v>
          </cell>
          <cell r="I31" t="str">
            <v>Harald</v>
          </cell>
          <cell r="J31" t="str">
            <v>Lehnert   Harald</v>
          </cell>
          <cell r="K31" t="str">
            <v>08.04.1970</v>
          </cell>
        </row>
        <row r="32">
          <cell r="D32">
            <v>210019</v>
          </cell>
          <cell r="E32" t="str">
            <v>RKB</v>
          </cell>
          <cell r="F32" t="str">
            <v>RKB  210019</v>
          </cell>
          <cell r="G32" t="str">
            <v>ASV Nürnberg</v>
          </cell>
          <cell r="H32" t="str">
            <v>Scheithauer</v>
          </cell>
          <cell r="I32" t="str">
            <v>Alfred</v>
          </cell>
          <cell r="J32" t="str">
            <v>Scheithauer   Alfred</v>
          </cell>
          <cell r="K32" t="str">
            <v>25.06.1966</v>
          </cell>
        </row>
        <row r="33">
          <cell r="D33">
            <v>210020</v>
          </cell>
          <cell r="E33" t="str">
            <v>RKB</v>
          </cell>
          <cell r="F33" t="str">
            <v>RKB  210020</v>
          </cell>
          <cell r="G33" t="str">
            <v>ASV Nürnberg</v>
          </cell>
          <cell r="H33" t="str">
            <v>Schöpa</v>
          </cell>
          <cell r="I33" t="str">
            <v>Andreas</v>
          </cell>
          <cell r="J33" t="str">
            <v>Schöpa   Andreas</v>
          </cell>
          <cell r="K33" t="str">
            <v>16.05.1970</v>
          </cell>
        </row>
        <row r="34">
          <cell r="D34">
            <v>20103</v>
          </cell>
          <cell r="E34" t="str">
            <v>BAY</v>
          </cell>
          <cell r="F34" t="str">
            <v>BAY  20103</v>
          </cell>
          <cell r="G34" t="str">
            <v>ATS Kulmbach</v>
          </cell>
          <cell r="H34" t="str">
            <v>Beszczynski</v>
          </cell>
          <cell r="I34" t="str">
            <v>Stefan</v>
          </cell>
          <cell r="J34" t="str">
            <v>Beszczynski   Stefan</v>
          </cell>
          <cell r="K34" t="str">
            <v>29.01.1970</v>
          </cell>
        </row>
        <row r="35">
          <cell r="D35">
            <v>20104</v>
          </cell>
          <cell r="E35" t="str">
            <v>BAY</v>
          </cell>
          <cell r="F35" t="str">
            <v>BAY  20104</v>
          </cell>
          <cell r="G35" t="str">
            <v>ATS Kulmbach</v>
          </cell>
          <cell r="H35" t="str">
            <v>Hansl</v>
          </cell>
          <cell r="I35" t="str">
            <v>Thorsten</v>
          </cell>
          <cell r="J35" t="str">
            <v>Hansl   Thorsten</v>
          </cell>
          <cell r="K35" t="str">
            <v>18.06.1975</v>
          </cell>
        </row>
        <row r="36">
          <cell r="D36">
            <v>26653</v>
          </cell>
          <cell r="E36" t="str">
            <v>BAY</v>
          </cell>
          <cell r="F36" t="str">
            <v>BAY  26653</v>
          </cell>
          <cell r="G36" t="str">
            <v>ATS Kulmbach</v>
          </cell>
          <cell r="H36" t="str">
            <v>Hofmann</v>
          </cell>
          <cell r="I36" t="str">
            <v>Sebastian</v>
          </cell>
          <cell r="J36" t="str">
            <v>Hofmann   Sebastian</v>
          </cell>
          <cell r="K36" t="str">
            <v>15.10.1992</v>
          </cell>
        </row>
        <row r="37">
          <cell r="D37">
            <v>181715</v>
          </cell>
          <cell r="E37" t="str">
            <v>BAY</v>
          </cell>
          <cell r="F37" t="str">
            <v>BAY  181715</v>
          </cell>
          <cell r="G37" t="str">
            <v>ATS Kulmbach</v>
          </cell>
          <cell r="H37" t="str">
            <v>Janthur</v>
          </cell>
          <cell r="I37" t="str">
            <v>Eva</v>
          </cell>
          <cell r="J37" t="str">
            <v>Janthur   Eva</v>
          </cell>
          <cell r="K37" t="str">
            <v>31.05.1982</v>
          </cell>
        </row>
        <row r="38">
          <cell r="D38">
            <v>20107</v>
          </cell>
          <cell r="E38" t="str">
            <v>BAY</v>
          </cell>
          <cell r="F38" t="str">
            <v>BAY  20107</v>
          </cell>
          <cell r="G38" t="str">
            <v>ATS Kulmbach</v>
          </cell>
          <cell r="H38" t="str">
            <v>Knieling</v>
          </cell>
          <cell r="I38" t="str">
            <v>Ferdinand</v>
          </cell>
          <cell r="J38" t="str">
            <v>Knieling   Ferdinand</v>
          </cell>
          <cell r="K38" t="str">
            <v>26.01.1985</v>
          </cell>
        </row>
        <row r="39">
          <cell r="D39">
            <v>20109</v>
          </cell>
          <cell r="E39" t="str">
            <v>BAY</v>
          </cell>
          <cell r="F39" t="str">
            <v>BAY  20109</v>
          </cell>
          <cell r="G39" t="str">
            <v>ATS Kulmbach</v>
          </cell>
          <cell r="H39" t="str">
            <v>Knieling</v>
          </cell>
          <cell r="I39" t="str">
            <v>Johannes</v>
          </cell>
          <cell r="J39" t="str">
            <v>Knieling   Johannes</v>
          </cell>
          <cell r="K39" t="str">
            <v>18.04.1983</v>
          </cell>
        </row>
        <row r="40">
          <cell r="D40">
            <v>26717</v>
          </cell>
          <cell r="E40" t="str">
            <v>BAY</v>
          </cell>
          <cell r="F40" t="str">
            <v>BAY  26717</v>
          </cell>
          <cell r="G40" t="str">
            <v>ATS Kulmbach</v>
          </cell>
          <cell r="H40" t="str">
            <v>Krieger</v>
          </cell>
          <cell r="I40" t="str">
            <v>Stefan</v>
          </cell>
          <cell r="J40" t="str">
            <v>Krieger   Stefan</v>
          </cell>
          <cell r="K40" t="str">
            <v>28.04.1983</v>
          </cell>
        </row>
        <row r="41">
          <cell r="D41">
            <v>22595</v>
          </cell>
          <cell r="E41" t="str">
            <v>BAY</v>
          </cell>
          <cell r="F41" t="str">
            <v>BAY  22595</v>
          </cell>
          <cell r="G41" t="str">
            <v>ATS Kulmbach</v>
          </cell>
          <cell r="H41" t="str">
            <v>Limmer</v>
          </cell>
          <cell r="I41" t="str">
            <v>Christian</v>
          </cell>
          <cell r="J41" t="str">
            <v>Limmer   Christian</v>
          </cell>
          <cell r="K41" t="str">
            <v>28.09.1987</v>
          </cell>
        </row>
        <row r="42">
          <cell r="D42">
            <v>20112</v>
          </cell>
          <cell r="E42" t="str">
            <v>BAY</v>
          </cell>
          <cell r="F42" t="str">
            <v>BAY  20112</v>
          </cell>
          <cell r="G42" t="str">
            <v>ATS Kulmbach</v>
          </cell>
          <cell r="H42" t="str">
            <v>Lindner</v>
          </cell>
          <cell r="I42" t="str">
            <v>Werner</v>
          </cell>
          <cell r="J42" t="str">
            <v>Lindner   Werner</v>
          </cell>
          <cell r="K42" t="str">
            <v>17.04.1954</v>
          </cell>
        </row>
        <row r="43">
          <cell r="D43">
            <v>20114</v>
          </cell>
          <cell r="E43" t="str">
            <v>BAY</v>
          </cell>
          <cell r="F43" t="str">
            <v>BAY  20114</v>
          </cell>
          <cell r="G43" t="str">
            <v>ATS Kulmbach</v>
          </cell>
          <cell r="H43" t="str">
            <v>Vorwerk</v>
          </cell>
          <cell r="I43" t="str">
            <v>Thomas</v>
          </cell>
          <cell r="J43" t="str">
            <v>Vorwerk   Thomas</v>
          </cell>
          <cell r="K43" t="str">
            <v>20.03.1969</v>
          </cell>
        </row>
        <row r="44">
          <cell r="D44">
            <v>20117</v>
          </cell>
          <cell r="E44" t="str">
            <v>BAY</v>
          </cell>
          <cell r="F44" t="str">
            <v>BAY  20117</v>
          </cell>
          <cell r="G44" t="str">
            <v>ATS Kulmbach</v>
          </cell>
          <cell r="H44" t="str">
            <v>Wozniak</v>
          </cell>
          <cell r="I44" t="str">
            <v>Martin</v>
          </cell>
          <cell r="J44" t="str">
            <v>Wozniak   Martin</v>
          </cell>
          <cell r="K44" t="str">
            <v>06.02.1975</v>
          </cell>
        </row>
        <row r="45">
          <cell r="D45">
            <v>90</v>
          </cell>
          <cell r="E45" t="str">
            <v>BDR</v>
          </cell>
          <cell r="F45" t="str">
            <v>BDR  90</v>
          </cell>
          <cell r="G45" t="str">
            <v>BDR</v>
          </cell>
          <cell r="H45" t="str">
            <v>Stumpf</v>
          </cell>
          <cell r="I45" t="str">
            <v>Sigmar</v>
          </cell>
          <cell r="J45" t="str">
            <v>Stumpf   Sigmar</v>
          </cell>
          <cell r="K45" t="str">
            <v>10.06.1938</v>
          </cell>
        </row>
        <row r="46">
          <cell r="D46">
            <v>212578</v>
          </cell>
          <cell r="E46" t="str">
            <v>RKB</v>
          </cell>
          <cell r="F46" t="str">
            <v>RKB  212578</v>
          </cell>
          <cell r="G46" t="str">
            <v>BSV 1968 Sebnitz</v>
          </cell>
          <cell r="H46" t="str">
            <v>Diener</v>
          </cell>
          <cell r="I46" t="str">
            <v>Martin</v>
          </cell>
          <cell r="J46" t="str">
            <v>Diener   Martin</v>
          </cell>
          <cell r="K46" t="str">
            <v>30.04.1987</v>
          </cell>
        </row>
        <row r="47">
          <cell r="D47">
            <v>212577</v>
          </cell>
          <cell r="E47" t="str">
            <v>RKB</v>
          </cell>
          <cell r="F47" t="str">
            <v>RKB  212577</v>
          </cell>
          <cell r="G47" t="str">
            <v>BSV 1968 Sebnitz</v>
          </cell>
          <cell r="H47" t="str">
            <v>Petau</v>
          </cell>
          <cell r="I47" t="str">
            <v>Niki</v>
          </cell>
          <cell r="J47" t="str">
            <v>Petau   Niki</v>
          </cell>
          <cell r="K47" t="str">
            <v>16.10.1986</v>
          </cell>
        </row>
        <row r="48">
          <cell r="D48">
            <v>210029</v>
          </cell>
          <cell r="E48" t="str">
            <v>RKB</v>
          </cell>
          <cell r="F48" t="str">
            <v>RKB  210029</v>
          </cell>
          <cell r="G48" t="str">
            <v>BSV 1968 Sebnitz</v>
          </cell>
          <cell r="H48" t="str">
            <v>Piepenhagen</v>
          </cell>
          <cell r="I48" t="str">
            <v>Rene</v>
          </cell>
          <cell r="J48" t="str">
            <v>Piepenhagen   Rene</v>
          </cell>
          <cell r="K48" t="str">
            <v>05.03.1985</v>
          </cell>
        </row>
        <row r="49">
          <cell r="D49">
            <v>212576</v>
          </cell>
          <cell r="E49" t="str">
            <v>RKB</v>
          </cell>
          <cell r="F49" t="str">
            <v>RKB  212576</v>
          </cell>
          <cell r="G49" t="str">
            <v>BSV 1968 Sebnitz</v>
          </cell>
          <cell r="H49" t="str">
            <v>Reichenberger</v>
          </cell>
          <cell r="I49" t="str">
            <v>Erik</v>
          </cell>
          <cell r="J49" t="str">
            <v>Reichenberger   Erik</v>
          </cell>
          <cell r="K49" t="str">
            <v>14.03.1988</v>
          </cell>
        </row>
        <row r="50">
          <cell r="D50">
            <v>210031</v>
          </cell>
          <cell r="E50" t="str">
            <v>RKB</v>
          </cell>
          <cell r="F50" t="str">
            <v>RKB  210031</v>
          </cell>
          <cell r="G50" t="str">
            <v>BSV 1968 Sebnitz</v>
          </cell>
          <cell r="H50" t="str">
            <v>Schneider</v>
          </cell>
          <cell r="I50" t="str">
            <v>Lukas</v>
          </cell>
          <cell r="J50" t="str">
            <v>Schneider   Lukas</v>
          </cell>
          <cell r="K50" t="str">
            <v>02.10.1985</v>
          </cell>
        </row>
        <row r="51">
          <cell r="D51">
            <v>213456</v>
          </cell>
          <cell r="E51" t="str">
            <v>RKB</v>
          </cell>
          <cell r="F51" t="str">
            <v>RKB  213456</v>
          </cell>
          <cell r="G51" t="str">
            <v>BSV 1968 Sebnitz</v>
          </cell>
          <cell r="H51" t="str">
            <v>Scholze</v>
          </cell>
          <cell r="I51" t="str">
            <v>Mathias</v>
          </cell>
          <cell r="J51" t="str">
            <v>Scholze   Mathias</v>
          </cell>
          <cell r="K51" t="str">
            <v>21.11.1981</v>
          </cell>
        </row>
        <row r="52">
          <cell r="D52">
            <v>40990</v>
          </cell>
          <cell r="E52" t="str">
            <v>BRA</v>
          </cell>
          <cell r="F52" t="str">
            <v>BRA  40990</v>
          </cell>
          <cell r="G52" t="str">
            <v>Caputher SV 1881</v>
          </cell>
          <cell r="H52" t="str">
            <v>Pockrandt</v>
          </cell>
          <cell r="I52" t="str">
            <v>Rolf</v>
          </cell>
          <cell r="J52" t="str">
            <v>Pockrandt   Rolf</v>
          </cell>
          <cell r="K52" t="str">
            <v>26.12.1950</v>
          </cell>
        </row>
        <row r="53">
          <cell r="D53">
            <v>40991</v>
          </cell>
          <cell r="E53" t="str">
            <v>BRA</v>
          </cell>
          <cell r="F53" t="str">
            <v>BRA  40991</v>
          </cell>
          <cell r="G53" t="str">
            <v>Caputher SV 1881</v>
          </cell>
          <cell r="H53" t="str">
            <v>Thurley</v>
          </cell>
          <cell r="I53" t="str">
            <v>Wolfgang</v>
          </cell>
          <cell r="J53" t="str">
            <v>Thurley   Wolfgang</v>
          </cell>
          <cell r="K53" t="str">
            <v>02.02.1951</v>
          </cell>
        </row>
        <row r="54">
          <cell r="D54">
            <v>80035</v>
          </cell>
          <cell r="E54" t="str">
            <v>MEV</v>
          </cell>
          <cell r="F54" t="str">
            <v>MEV  80035</v>
          </cell>
          <cell r="G54" t="str">
            <v>Demminer RV</v>
          </cell>
          <cell r="H54" t="str">
            <v>Dubbert</v>
          </cell>
          <cell r="I54" t="str">
            <v>Karsten</v>
          </cell>
          <cell r="J54" t="str">
            <v>Dubbert   Karsten</v>
          </cell>
          <cell r="K54" t="str">
            <v>02.05.1960</v>
          </cell>
        </row>
        <row r="55">
          <cell r="D55">
            <v>80482</v>
          </cell>
          <cell r="E55" t="str">
            <v>MEV</v>
          </cell>
          <cell r="F55" t="str">
            <v>MEV  80482</v>
          </cell>
          <cell r="G55" t="str">
            <v>Demminer RV</v>
          </cell>
          <cell r="H55" t="str">
            <v>Femmer</v>
          </cell>
          <cell r="I55" t="str">
            <v>Manuel</v>
          </cell>
          <cell r="J55" t="str">
            <v>Femmer   Manuel</v>
          </cell>
          <cell r="K55" t="str">
            <v>06.06.1986</v>
          </cell>
        </row>
        <row r="56">
          <cell r="D56">
            <v>80627</v>
          </cell>
          <cell r="E56" t="str">
            <v>MEV</v>
          </cell>
          <cell r="F56" t="str">
            <v>MEV  80627</v>
          </cell>
          <cell r="G56" t="str">
            <v>Demminer RV</v>
          </cell>
          <cell r="H56" t="str">
            <v>Femmer</v>
          </cell>
          <cell r="I56" t="str">
            <v>Thomas</v>
          </cell>
          <cell r="J56" t="str">
            <v>Femmer   Thomas</v>
          </cell>
          <cell r="K56" t="str">
            <v>01.06.1964</v>
          </cell>
        </row>
        <row r="57">
          <cell r="D57">
            <v>80628</v>
          </cell>
          <cell r="E57" t="str">
            <v>MEV</v>
          </cell>
          <cell r="F57" t="str">
            <v>MEV  80628</v>
          </cell>
          <cell r="G57" t="str">
            <v>Demminer RV</v>
          </cell>
          <cell r="H57" t="str">
            <v>Femmer</v>
          </cell>
          <cell r="I57" t="str">
            <v>Hardy</v>
          </cell>
          <cell r="J57" t="str">
            <v>Femmer   Hardy</v>
          </cell>
          <cell r="K57" t="str">
            <v>08.07.1988</v>
          </cell>
        </row>
        <row r="58">
          <cell r="D58">
            <v>80678</v>
          </cell>
          <cell r="E58" t="str">
            <v>MEV</v>
          </cell>
          <cell r="F58" t="str">
            <v>MEV  80678</v>
          </cell>
          <cell r="G58" t="str">
            <v>Demminer RV</v>
          </cell>
          <cell r="H58" t="str">
            <v>Gitschow</v>
          </cell>
          <cell r="I58" t="str">
            <v>Daniel</v>
          </cell>
          <cell r="J58" t="str">
            <v>Gitschow   Daniel</v>
          </cell>
          <cell r="K58" t="str">
            <v>06.04.1973</v>
          </cell>
        </row>
        <row r="59">
          <cell r="D59">
            <v>80036</v>
          </cell>
          <cell r="E59" t="str">
            <v>MEV</v>
          </cell>
          <cell r="F59" t="str">
            <v>MEV  80036</v>
          </cell>
          <cell r="G59" t="str">
            <v>Demminer RV</v>
          </cell>
          <cell r="H59" t="str">
            <v>Graf</v>
          </cell>
          <cell r="I59" t="str">
            <v>Christian</v>
          </cell>
          <cell r="J59" t="str">
            <v>Graf   Christian</v>
          </cell>
          <cell r="K59" t="str">
            <v>10.09.1984</v>
          </cell>
        </row>
        <row r="60">
          <cell r="D60">
            <v>80477</v>
          </cell>
          <cell r="E60" t="str">
            <v>MEV</v>
          </cell>
          <cell r="F60" t="str">
            <v>MEV  80477</v>
          </cell>
          <cell r="G60" t="str">
            <v>Demminer RV</v>
          </cell>
          <cell r="H60" t="str">
            <v>Ittmann</v>
          </cell>
          <cell r="I60" t="str">
            <v>Andreas</v>
          </cell>
          <cell r="J60" t="str">
            <v>Ittmann   Andreas</v>
          </cell>
          <cell r="K60" t="str">
            <v>04.08.1985</v>
          </cell>
        </row>
        <row r="61">
          <cell r="D61">
            <v>80040</v>
          </cell>
          <cell r="E61" t="str">
            <v>MEV</v>
          </cell>
          <cell r="F61" t="str">
            <v>MEV  80040</v>
          </cell>
          <cell r="G61" t="str">
            <v>Demminer RV</v>
          </cell>
          <cell r="H61" t="str">
            <v>Knuth</v>
          </cell>
          <cell r="I61" t="str">
            <v>Mario</v>
          </cell>
          <cell r="J61" t="str">
            <v>Knuth   Mario</v>
          </cell>
          <cell r="K61" t="str">
            <v>17.12.1976</v>
          </cell>
        </row>
        <row r="62">
          <cell r="D62">
            <v>80041</v>
          </cell>
          <cell r="E62" t="str">
            <v>MEV</v>
          </cell>
          <cell r="F62" t="str">
            <v>MEV  80041</v>
          </cell>
          <cell r="G62" t="str">
            <v>Demminer RV</v>
          </cell>
          <cell r="H62" t="str">
            <v>Kriemann</v>
          </cell>
          <cell r="I62" t="str">
            <v>René</v>
          </cell>
          <cell r="J62" t="str">
            <v>Kriemann   René</v>
          </cell>
          <cell r="K62" t="str">
            <v>13.09.1963</v>
          </cell>
        </row>
        <row r="63">
          <cell r="D63">
            <v>80405</v>
          </cell>
          <cell r="E63" t="str">
            <v>MEV</v>
          </cell>
          <cell r="F63" t="str">
            <v>MEV  80405</v>
          </cell>
          <cell r="G63" t="str">
            <v>Demminer RV</v>
          </cell>
          <cell r="H63" t="str">
            <v>Krumbholz</v>
          </cell>
          <cell r="I63" t="str">
            <v>Henrik</v>
          </cell>
          <cell r="J63" t="str">
            <v>Krumbholz   Henrik</v>
          </cell>
          <cell r="K63" t="str">
            <v>15.10.1986</v>
          </cell>
        </row>
        <row r="64">
          <cell r="D64">
            <v>80042</v>
          </cell>
          <cell r="E64" t="str">
            <v>MEV</v>
          </cell>
          <cell r="F64" t="str">
            <v>MEV  80042</v>
          </cell>
          <cell r="G64" t="str">
            <v>Demminer RV</v>
          </cell>
          <cell r="H64" t="str">
            <v>Mackiol</v>
          </cell>
          <cell r="I64" t="str">
            <v>Ronny</v>
          </cell>
          <cell r="J64" t="str">
            <v>Mackiol   Ronny</v>
          </cell>
          <cell r="K64" t="str">
            <v>27.05.1982</v>
          </cell>
        </row>
        <row r="65">
          <cell r="D65">
            <v>80043</v>
          </cell>
          <cell r="E65" t="str">
            <v>MEV</v>
          </cell>
          <cell r="F65" t="str">
            <v>MEV  80043</v>
          </cell>
          <cell r="G65" t="str">
            <v>Demminer RV</v>
          </cell>
          <cell r="H65" t="str">
            <v>Markiewicz</v>
          </cell>
          <cell r="I65" t="str">
            <v>Robert</v>
          </cell>
          <cell r="J65" t="str">
            <v>Markiewicz   Robert</v>
          </cell>
          <cell r="K65" t="str">
            <v>07.01.1982</v>
          </cell>
        </row>
        <row r="66">
          <cell r="D66">
            <v>80698</v>
          </cell>
          <cell r="E66" t="str">
            <v>MEV</v>
          </cell>
          <cell r="F66" t="str">
            <v>MEV  80698</v>
          </cell>
          <cell r="G66" t="str">
            <v>Demminer RV</v>
          </cell>
          <cell r="H66" t="str">
            <v>Markiewicz</v>
          </cell>
          <cell r="I66" t="str">
            <v>Jens</v>
          </cell>
          <cell r="J66" t="str">
            <v>Markiewicz   Jens</v>
          </cell>
          <cell r="K66" t="str">
            <v>07.01.1982</v>
          </cell>
        </row>
        <row r="67">
          <cell r="D67">
            <v>80044</v>
          </cell>
          <cell r="E67" t="str">
            <v>MEV</v>
          </cell>
          <cell r="F67" t="str">
            <v>MEV  80044</v>
          </cell>
          <cell r="G67" t="str">
            <v>Demminer RV</v>
          </cell>
          <cell r="H67" t="str">
            <v>Minasch</v>
          </cell>
          <cell r="I67" t="str">
            <v>Sven</v>
          </cell>
          <cell r="J67" t="str">
            <v>Minasch   Sven</v>
          </cell>
          <cell r="K67" t="str">
            <v>07.03.1978</v>
          </cell>
        </row>
        <row r="68">
          <cell r="D68">
            <v>80479</v>
          </cell>
          <cell r="E68" t="str">
            <v>MEV</v>
          </cell>
          <cell r="F68" t="str">
            <v>MEV  80479</v>
          </cell>
          <cell r="G68" t="str">
            <v>Demminer RV</v>
          </cell>
          <cell r="H68" t="str">
            <v>Möller</v>
          </cell>
          <cell r="I68" t="str">
            <v>Michael</v>
          </cell>
          <cell r="J68" t="str">
            <v>Möller   Michael</v>
          </cell>
          <cell r="K68" t="str">
            <v>12.01.1968</v>
          </cell>
        </row>
        <row r="69">
          <cell r="D69">
            <v>80045</v>
          </cell>
          <cell r="E69" t="str">
            <v>MEV</v>
          </cell>
          <cell r="F69" t="str">
            <v>MEV  80045</v>
          </cell>
          <cell r="G69" t="str">
            <v>Demminer RV</v>
          </cell>
          <cell r="H69" t="str">
            <v>Panzer</v>
          </cell>
          <cell r="I69" t="str">
            <v>Thomas</v>
          </cell>
          <cell r="J69" t="str">
            <v>Panzer   Thomas</v>
          </cell>
          <cell r="K69" t="str">
            <v>27.10.1956</v>
          </cell>
        </row>
        <row r="70">
          <cell r="D70">
            <v>80406</v>
          </cell>
          <cell r="E70" t="str">
            <v>MEV</v>
          </cell>
          <cell r="F70" t="str">
            <v>MEV  80406</v>
          </cell>
          <cell r="G70" t="str">
            <v>Demminer RV</v>
          </cell>
          <cell r="H70" t="str">
            <v>Panzer</v>
          </cell>
          <cell r="I70" t="str">
            <v>André</v>
          </cell>
          <cell r="J70" t="str">
            <v>Panzer   André</v>
          </cell>
          <cell r="K70" t="str">
            <v>23.12.1986</v>
          </cell>
        </row>
        <row r="71">
          <cell r="D71">
            <v>80810</v>
          </cell>
          <cell r="E71" t="str">
            <v>MEV</v>
          </cell>
          <cell r="F71" t="str">
            <v>MEV  80810</v>
          </cell>
          <cell r="G71" t="str">
            <v>Demminer RV</v>
          </cell>
          <cell r="H71" t="str">
            <v>Prill</v>
          </cell>
          <cell r="I71" t="str">
            <v>Marcel</v>
          </cell>
          <cell r="J71" t="str">
            <v>Prill   Marcel</v>
          </cell>
          <cell r="K71" t="str">
            <v>04.01.1987</v>
          </cell>
        </row>
        <row r="72">
          <cell r="D72">
            <v>80048</v>
          </cell>
          <cell r="E72" t="str">
            <v>MEV</v>
          </cell>
          <cell r="F72" t="str">
            <v>MEV  80048</v>
          </cell>
          <cell r="G72" t="str">
            <v>Demminer RV</v>
          </cell>
          <cell r="H72" t="str">
            <v>Redmann</v>
          </cell>
          <cell r="I72" t="str">
            <v>Steffen</v>
          </cell>
          <cell r="J72" t="str">
            <v>Redmann   Steffen</v>
          </cell>
          <cell r="K72" t="str">
            <v>10.08.1978</v>
          </cell>
        </row>
        <row r="73">
          <cell r="D73">
            <v>80049</v>
          </cell>
          <cell r="E73" t="str">
            <v>MEV</v>
          </cell>
          <cell r="F73" t="str">
            <v>MEV  80049</v>
          </cell>
          <cell r="G73" t="str">
            <v>Demminer RV</v>
          </cell>
          <cell r="H73" t="str">
            <v>Schienmann</v>
          </cell>
          <cell r="I73" t="str">
            <v>Christian</v>
          </cell>
          <cell r="J73" t="str">
            <v>Schienmann   Christian</v>
          </cell>
          <cell r="K73" t="str">
            <v>24.12.1978</v>
          </cell>
        </row>
        <row r="74">
          <cell r="D74">
            <v>80483</v>
          </cell>
          <cell r="E74" t="str">
            <v>MEV</v>
          </cell>
          <cell r="F74" t="str">
            <v>MEV  80483</v>
          </cell>
          <cell r="G74" t="str">
            <v>Demminer RV</v>
          </cell>
          <cell r="H74" t="str">
            <v>Schienmann</v>
          </cell>
          <cell r="I74" t="str">
            <v>Sebastian</v>
          </cell>
          <cell r="J74" t="str">
            <v>Schienmann   Sebastian</v>
          </cell>
          <cell r="K74" t="str">
            <v>02.06.1984</v>
          </cell>
        </row>
        <row r="75">
          <cell r="D75">
            <v>80050</v>
          </cell>
          <cell r="E75" t="str">
            <v>MEV</v>
          </cell>
          <cell r="F75" t="str">
            <v>MEV  80050</v>
          </cell>
          <cell r="G75" t="str">
            <v>Demminer RV</v>
          </cell>
          <cell r="H75" t="str">
            <v>Schmidt</v>
          </cell>
          <cell r="I75" t="str">
            <v>Matthias</v>
          </cell>
          <cell r="J75" t="str">
            <v>Schmidt   Matthias</v>
          </cell>
          <cell r="K75" t="str">
            <v>15.05.1967</v>
          </cell>
        </row>
        <row r="76">
          <cell r="D76">
            <v>80404</v>
          </cell>
          <cell r="E76" t="str">
            <v>MEV</v>
          </cell>
          <cell r="F76" t="str">
            <v>MEV  80404</v>
          </cell>
          <cell r="G76" t="str">
            <v>Demminer RV</v>
          </cell>
          <cell r="H76" t="str">
            <v>Schmidt</v>
          </cell>
          <cell r="I76" t="str">
            <v>Werner</v>
          </cell>
          <cell r="J76" t="str">
            <v>Schmidt   Werner</v>
          </cell>
          <cell r="K76" t="str">
            <v>15.02.1957</v>
          </cell>
        </row>
        <row r="77">
          <cell r="D77">
            <v>80481</v>
          </cell>
          <cell r="E77" t="str">
            <v>MEV</v>
          </cell>
          <cell r="F77" t="str">
            <v>MEV  80481</v>
          </cell>
          <cell r="G77" t="str">
            <v>Demminer RV</v>
          </cell>
          <cell r="H77" t="str">
            <v>Schulz</v>
          </cell>
          <cell r="I77" t="str">
            <v>Uwe</v>
          </cell>
          <cell r="J77" t="str">
            <v>Schulz   Uwe</v>
          </cell>
          <cell r="K77" t="str">
            <v>16.11.1963</v>
          </cell>
        </row>
        <row r="78">
          <cell r="D78">
            <v>76348</v>
          </cell>
          <cell r="E78" t="str">
            <v>HES</v>
          </cell>
          <cell r="F78" t="str">
            <v>HES  76348</v>
          </cell>
          <cell r="G78" t="str">
            <v>FARV Haingrund</v>
          </cell>
          <cell r="H78" t="str">
            <v>Bernhard</v>
          </cell>
          <cell r="I78" t="str">
            <v>Christian</v>
          </cell>
          <cell r="J78" t="str">
            <v>Bernhard   Christian</v>
          </cell>
          <cell r="K78" t="str">
            <v>02.12.1993</v>
          </cell>
        </row>
        <row r="79">
          <cell r="D79">
            <v>75552</v>
          </cell>
          <cell r="E79" t="str">
            <v>HES</v>
          </cell>
          <cell r="F79" t="str">
            <v>HES  75552</v>
          </cell>
          <cell r="G79" t="str">
            <v>FARV Haingrund</v>
          </cell>
          <cell r="H79" t="str">
            <v>Breunig</v>
          </cell>
          <cell r="I79" t="str">
            <v>Tom</v>
          </cell>
          <cell r="J79" t="str">
            <v>Breunig   Tom</v>
          </cell>
          <cell r="K79" t="str">
            <v>13.07.1991</v>
          </cell>
        </row>
        <row r="80">
          <cell r="D80">
            <v>75553</v>
          </cell>
          <cell r="E80" t="str">
            <v>HES</v>
          </cell>
          <cell r="F80" t="str">
            <v>HES  75553</v>
          </cell>
          <cell r="G80" t="str">
            <v>FARV Haingrund</v>
          </cell>
          <cell r="H80" t="str">
            <v>Breunig</v>
          </cell>
          <cell r="I80" t="str">
            <v>Peter</v>
          </cell>
          <cell r="J80" t="str">
            <v>Breunig   Peter</v>
          </cell>
          <cell r="K80" t="str">
            <v>29.04.1986</v>
          </cell>
        </row>
        <row r="81">
          <cell r="D81">
            <v>75559</v>
          </cell>
          <cell r="E81" t="str">
            <v>HES</v>
          </cell>
          <cell r="F81" t="str">
            <v>HES  75559</v>
          </cell>
          <cell r="G81" t="str">
            <v>FARV Haingrund</v>
          </cell>
          <cell r="H81" t="str">
            <v>Brill</v>
          </cell>
          <cell r="I81" t="str">
            <v>Christopher</v>
          </cell>
          <cell r="J81" t="str">
            <v>Brill   Christopher</v>
          </cell>
          <cell r="K81" t="str">
            <v>18.08.1986</v>
          </cell>
        </row>
        <row r="82">
          <cell r="D82">
            <v>75893</v>
          </cell>
          <cell r="E82" t="str">
            <v>HES</v>
          </cell>
          <cell r="F82" t="str">
            <v>HES  75893</v>
          </cell>
          <cell r="G82" t="str">
            <v>FARV Haingrund</v>
          </cell>
          <cell r="H82" t="str">
            <v>Deckenbach</v>
          </cell>
          <cell r="I82" t="str">
            <v>Sebastian</v>
          </cell>
          <cell r="J82" t="str">
            <v>Deckenbach   Sebastian</v>
          </cell>
          <cell r="K82" t="str">
            <v>24.04.1990</v>
          </cell>
        </row>
        <row r="83">
          <cell r="D83">
            <v>76346</v>
          </cell>
          <cell r="E83" t="str">
            <v>HES</v>
          </cell>
          <cell r="F83" t="str">
            <v>HES  76346</v>
          </cell>
          <cell r="G83" t="str">
            <v>FARV Haingrund</v>
          </cell>
          <cell r="H83" t="str">
            <v>Flieger</v>
          </cell>
          <cell r="I83" t="str">
            <v>Silvan</v>
          </cell>
          <cell r="J83" t="str">
            <v>Flieger   Silvan</v>
          </cell>
          <cell r="K83" t="str">
            <v>02.11.1994</v>
          </cell>
        </row>
        <row r="84">
          <cell r="D84">
            <v>75756</v>
          </cell>
          <cell r="E84" t="str">
            <v>HES</v>
          </cell>
          <cell r="F84" t="str">
            <v>HES  75756</v>
          </cell>
          <cell r="G84" t="str">
            <v>FSK Hoof</v>
          </cell>
          <cell r="H84" t="str">
            <v>Bau</v>
          </cell>
          <cell r="I84" t="str">
            <v>Patrick</v>
          </cell>
          <cell r="J84" t="str">
            <v>Bau   Patrick</v>
          </cell>
          <cell r="K84" t="str">
            <v>05.12.1992</v>
          </cell>
        </row>
        <row r="85">
          <cell r="D85">
            <v>70092</v>
          </cell>
          <cell r="E85" t="str">
            <v>HES</v>
          </cell>
          <cell r="F85" t="str">
            <v>HES  70092</v>
          </cell>
          <cell r="G85" t="str">
            <v>FSK Hoof</v>
          </cell>
          <cell r="H85" t="str">
            <v>Dalwig, von</v>
          </cell>
          <cell r="I85" t="str">
            <v>Werner</v>
          </cell>
          <cell r="J85" t="str">
            <v>Dalwig, von   Werner</v>
          </cell>
          <cell r="K85" t="str">
            <v>21.07.1966</v>
          </cell>
        </row>
        <row r="86">
          <cell r="D86">
            <v>72516</v>
          </cell>
          <cell r="E86" t="str">
            <v>HES</v>
          </cell>
          <cell r="F86" t="str">
            <v>HES  72516</v>
          </cell>
          <cell r="G86" t="str">
            <v>FSK Hoof</v>
          </cell>
          <cell r="H86" t="str">
            <v>Dormann</v>
          </cell>
          <cell r="I86" t="str">
            <v>Volker</v>
          </cell>
          <cell r="J86" t="str">
            <v>Dormann   Volker</v>
          </cell>
          <cell r="K86" t="str">
            <v>30.09.1960</v>
          </cell>
        </row>
        <row r="87">
          <cell r="D87">
            <v>74476</v>
          </cell>
          <cell r="E87" t="str">
            <v>HES</v>
          </cell>
          <cell r="F87" t="str">
            <v>HES  74476</v>
          </cell>
          <cell r="G87" t="str">
            <v>FSK Hoof</v>
          </cell>
          <cell r="H87" t="str">
            <v>Dormann</v>
          </cell>
          <cell r="I87" t="str">
            <v>Tobias</v>
          </cell>
          <cell r="J87" t="str">
            <v>Dormann   Tobias</v>
          </cell>
          <cell r="K87" t="str">
            <v>09.04.1991</v>
          </cell>
        </row>
        <row r="88">
          <cell r="D88">
            <v>75616</v>
          </cell>
          <cell r="E88" t="str">
            <v>HES</v>
          </cell>
          <cell r="F88" t="str">
            <v>HES  75616</v>
          </cell>
          <cell r="G88" t="str">
            <v>FSK Hoof</v>
          </cell>
          <cell r="H88" t="str">
            <v>Dormann</v>
          </cell>
          <cell r="I88" t="str">
            <v>Uwe</v>
          </cell>
          <cell r="J88" t="str">
            <v>Dormann   Uwe</v>
          </cell>
          <cell r="K88" t="str">
            <v>29.07.1958</v>
          </cell>
        </row>
        <row r="89">
          <cell r="D89">
            <v>75757</v>
          </cell>
          <cell r="E89" t="str">
            <v>HES</v>
          </cell>
          <cell r="F89" t="str">
            <v>HES  75757</v>
          </cell>
          <cell r="G89" t="str">
            <v>FSK Hoof</v>
          </cell>
          <cell r="H89" t="str">
            <v>Dormann</v>
          </cell>
          <cell r="I89" t="str">
            <v>Andreas</v>
          </cell>
          <cell r="J89" t="str">
            <v>Dormann   Andreas</v>
          </cell>
          <cell r="K89" t="str">
            <v>05.07.1991</v>
          </cell>
        </row>
        <row r="90">
          <cell r="D90">
            <v>76155</v>
          </cell>
          <cell r="E90" t="str">
            <v>HES</v>
          </cell>
          <cell r="F90" t="str">
            <v>HES  76155</v>
          </cell>
          <cell r="G90" t="str">
            <v>FSK Hoof</v>
          </cell>
          <cell r="H90" t="str">
            <v>Dung</v>
          </cell>
          <cell r="I90" t="str">
            <v>Jörg</v>
          </cell>
          <cell r="J90" t="str">
            <v>Dung   Jörg</v>
          </cell>
          <cell r="K90" t="str">
            <v>19.05.1966</v>
          </cell>
        </row>
        <row r="91">
          <cell r="D91">
            <v>75918</v>
          </cell>
          <cell r="E91" t="str">
            <v>HES</v>
          </cell>
          <cell r="F91" t="str">
            <v>HES  75918</v>
          </cell>
          <cell r="G91" t="str">
            <v>FSK Hoof</v>
          </cell>
          <cell r="H91" t="str">
            <v>Engelbrecht</v>
          </cell>
          <cell r="I91" t="str">
            <v>Martin</v>
          </cell>
          <cell r="J91" t="str">
            <v>Engelbrecht   Martin</v>
          </cell>
          <cell r="K91" t="str">
            <v>30.06.1993</v>
          </cell>
        </row>
        <row r="92">
          <cell r="D92">
            <v>70087</v>
          </cell>
          <cell r="E92" t="str">
            <v>HES</v>
          </cell>
          <cell r="F92" t="str">
            <v>HES  70087</v>
          </cell>
          <cell r="G92" t="str">
            <v>FSK Hoof</v>
          </cell>
          <cell r="H92" t="str">
            <v>Gonschorowski</v>
          </cell>
          <cell r="I92" t="str">
            <v>Alfred</v>
          </cell>
          <cell r="J92" t="str">
            <v>Gonschorowski   Alfred</v>
          </cell>
          <cell r="K92" t="str">
            <v>31.12.1954</v>
          </cell>
        </row>
        <row r="93">
          <cell r="D93">
            <v>74877</v>
          </cell>
          <cell r="E93" t="str">
            <v>HES</v>
          </cell>
          <cell r="F93" t="str">
            <v>HES  74877</v>
          </cell>
          <cell r="G93" t="str">
            <v>FSK Hoof</v>
          </cell>
          <cell r="H93" t="str">
            <v>Gonschorowski</v>
          </cell>
          <cell r="I93" t="str">
            <v>Lothar</v>
          </cell>
          <cell r="J93" t="str">
            <v>Gonschorowski   Lothar</v>
          </cell>
          <cell r="K93" t="str">
            <v>02.05.1951</v>
          </cell>
        </row>
        <row r="94">
          <cell r="D94">
            <v>75917</v>
          </cell>
          <cell r="E94" t="str">
            <v>HES</v>
          </cell>
          <cell r="F94" t="str">
            <v>HES  75917</v>
          </cell>
          <cell r="G94" t="str">
            <v>FSK Hoof</v>
          </cell>
          <cell r="H94" t="str">
            <v>Ledderhose</v>
          </cell>
          <cell r="I94" t="str">
            <v>Jan</v>
          </cell>
          <cell r="J94" t="str">
            <v>Ledderhose   Jan</v>
          </cell>
          <cell r="K94" t="str">
            <v>07.04.1993</v>
          </cell>
        </row>
        <row r="95">
          <cell r="D95">
            <v>75759</v>
          </cell>
          <cell r="E95" t="str">
            <v>HES</v>
          </cell>
          <cell r="F95" t="str">
            <v>HES  75759</v>
          </cell>
          <cell r="G95" t="str">
            <v>FSK Hoof</v>
          </cell>
          <cell r="H95" t="str">
            <v>Michaelis</v>
          </cell>
          <cell r="I95" t="str">
            <v>Pascal</v>
          </cell>
          <cell r="J95" t="str">
            <v>Michaelis   Pascal</v>
          </cell>
          <cell r="K95" t="str">
            <v>10.11.1992</v>
          </cell>
        </row>
        <row r="96">
          <cell r="D96">
            <v>76156</v>
          </cell>
          <cell r="E96" t="str">
            <v>HES</v>
          </cell>
          <cell r="F96" t="str">
            <v>HES  76156</v>
          </cell>
          <cell r="G96" t="str">
            <v>FSK Hoof</v>
          </cell>
          <cell r="H96" t="str">
            <v>Schotte</v>
          </cell>
          <cell r="I96" t="str">
            <v>Markus</v>
          </cell>
          <cell r="J96" t="str">
            <v>Schotte   Markus</v>
          </cell>
          <cell r="K96" t="str">
            <v>05.06.1969</v>
          </cell>
        </row>
        <row r="97">
          <cell r="D97">
            <v>76004</v>
          </cell>
          <cell r="E97" t="str">
            <v>HES</v>
          </cell>
          <cell r="F97" t="str">
            <v>HES  76004</v>
          </cell>
          <cell r="G97" t="str">
            <v>FSK Hoof</v>
          </cell>
          <cell r="H97" t="str">
            <v>Viereck</v>
          </cell>
          <cell r="I97" t="str">
            <v>Jürgen</v>
          </cell>
          <cell r="J97" t="str">
            <v>Viereck   Jürgen</v>
          </cell>
          <cell r="K97" t="str">
            <v>04.11.1970</v>
          </cell>
        </row>
        <row r="98">
          <cell r="D98">
            <v>40743</v>
          </cell>
          <cell r="E98" t="str">
            <v>BRA</v>
          </cell>
          <cell r="F98" t="str">
            <v>BRA  40743</v>
          </cell>
          <cell r="G98" t="str">
            <v>FSV Brandenburg</v>
          </cell>
          <cell r="H98" t="str">
            <v>Edling</v>
          </cell>
          <cell r="I98" t="str">
            <v>Frank</v>
          </cell>
          <cell r="J98" t="str">
            <v>Edling   Frank</v>
          </cell>
          <cell r="K98" t="str">
            <v>01.01.1969</v>
          </cell>
        </row>
        <row r="99">
          <cell r="D99">
            <v>41923</v>
          </cell>
          <cell r="E99" t="str">
            <v>BRA</v>
          </cell>
          <cell r="F99" t="str">
            <v>BRA  41923</v>
          </cell>
          <cell r="G99" t="str">
            <v>FSV Brandenburg</v>
          </cell>
          <cell r="H99" t="str">
            <v>Große</v>
          </cell>
          <cell r="I99" t="str">
            <v>Dennis</v>
          </cell>
          <cell r="J99" t="str">
            <v>Große   Dennis</v>
          </cell>
          <cell r="K99" t="str">
            <v>03.12.1991</v>
          </cell>
        </row>
        <row r="100">
          <cell r="D100">
            <v>40742</v>
          </cell>
          <cell r="E100" t="str">
            <v>BRA</v>
          </cell>
          <cell r="F100" t="str">
            <v>BRA  40742</v>
          </cell>
          <cell r="G100" t="str">
            <v>FSV Brandenburg</v>
          </cell>
          <cell r="H100" t="str">
            <v>Hentschel</v>
          </cell>
          <cell r="I100" t="str">
            <v>Thomas</v>
          </cell>
          <cell r="J100" t="str">
            <v>Hentschel   Thomas</v>
          </cell>
          <cell r="K100" t="str">
            <v>21.01.1968</v>
          </cell>
        </row>
        <row r="101">
          <cell r="D101">
            <v>41920</v>
          </cell>
          <cell r="E101" t="str">
            <v>BRA</v>
          </cell>
          <cell r="F101" t="str">
            <v>BRA  41920</v>
          </cell>
          <cell r="G101" t="str">
            <v>FSV Brandenburg</v>
          </cell>
          <cell r="H101" t="str">
            <v>Hentschel</v>
          </cell>
          <cell r="I101" t="str">
            <v>Timo</v>
          </cell>
          <cell r="J101" t="str">
            <v>Hentschel   Timo</v>
          </cell>
          <cell r="K101" t="str">
            <v>14.03.1991</v>
          </cell>
        </row>
        <row r="102">
          <cell r="D102">
            <v>41520</v>
          </cell>
          <cell r="E102" t="str">
            <v>BRA</v>
          </cell>
          <cell r="F102" t="str">
            <v>BRA  41520</v>
          </cell>
          <cell r="G102" t="str">
            <v>FSV Brandenburg</v>
          </cell>
          <cell r="H102" t="str">
            <v>Hintze</v>
          </cell>
          <cell r="I102" t="str">
            <v>Christoph</v>
          </cell>
          <cell r="J102" t="str">
            <v>Hintze   Christoph</v>
          </cell>
          <cell r="K102" t="str">
            <v>21.12.1986</v>
          </cell>
        </row>
        <row r="103">
          <cell r="D103">
            <v>40578</v>
          </cell>
          <cell r="E103" t="str">
            <v>BRA</v>
          </cell>
          <cell r="F103" t="str">
            <v>BRA  40578</v>
          </cell>
          <cell r="G103" t="str">
            <v>FSV Brandenburg</v>
          </cell>
          <cell r="H103" t="str">
            <v>Insel</v>
          </cell>
          <cell r="I103" t="str">
            <v>Dietmar</v>
          </cell>
          <cell r="J103" t="str">
            <v>Insel   Dietmar</v>
          </cell>
          <cell r="K103" t="str">
            <v>13.10.1960</v>
          </cell>
        </row>
        <row r="104">
          <cell r="D104">
            <v>41916</v>
          </cell>
          <cell r="E104" t="str">
            <v>BRA</v>
          </cell>
          <cell r="F104" t="str">
            <v>BRA  41916</v>
          </cell>
          <cell r="G104" t="str">
            <v>FSV Brandenburg</v>
          </cell>
          <cell r="H104" t="str">
            <v>Kopp</v>
          </cell>
          <cell r="I104" t="str">
            <v>Manuel</v>
          </cell>
          <cell r="J104" t="str">
            <v>Kopp   Manuel</v>
          </cell>
          <cell r="K104" t="str">
            <v>25.07.1988</v>
          </cell>
        </row>
        <row r="105">
          <cell r="D105">
            <v>42106</v>
          </cell>
          <cell r="E105" t="str">
            <v>BRA</v>
          </cell>
          <cell r="F105" t="str">
            <v>BRA  42106</v>
          </cell>
          <cell r="G105" t="str">
            <v>FSV Brandenburg</v>
          </cell>
          <cell r="H105" t="str">
            <v>Körner</v>
          </cell>
          <cell r="I105" t="str">
            <v>Florian</v>
          </cell>
          <cell r="J105" t="str">
            <v>Körner   Florian</v>
          </cell>
          <cell r="K105" t="str">
            <v>03.10.1992</v>
          </cell>
        </row>
        <row r="106">
          <cell r="D106">
            <v>41846</v>
          </cell>
          <cell r="E106" t="str">
            <v>BRA</v>
          </cell>
          <cell r="F106" t="str">
            <v>BRA  41846</v>
          </cell>
          <cell r="G106" t="str">
            <v>FSV Brandenburg</v>
          </cell>
          <cell r="H106" t="str">
            <v>Lörcher</v>
          </cell>
          <cell r="I106" t="str">
            <v>Marcel</v>
          </cell>
          <cell r="J106" t="str">
            <v>Lörcher   Marcel</v>
          </cell>
          <cell r="K106" t="str">
            <v>24.11.1989</v>
          </cell>
        </row>
        <row r="107">
          <cell r="D107">
            <v>42361</v>
          </cell>
          <cell r="E107" t="str">
            <v>BRA</v>
          </cell>
          <cell r="F107" t="str">
            <v>BRA  42361</v>
          </cell>
          <cell r="G107" t="str">
            <v>FSV Brandenburg</v>
          </cell>
          <cell r="H107" t="str">
            <v>Paulick</v>
          </cell>
          <cell r="I107" t="str">
            <v>Benjamin</v>
          </cell>
          <cell r="J107" t="str">
            <v>Paulick   Benjamin</v>
          </cell>
          <cell r="K107" t="str">
            <v>28.08.1991</v>
          </cell>
        </row>
        <row r="108">
          <cell r="D108">
            <v>40441</v>
          </cell>
          <cell r="E108" t="str">
            <v>BRA</v>
          </cell>
          <cell r="F108" t="str">
            <v>BRA  40441</v>
          </cell>
          <cell r="G108" t="str">
            <v>FSV Brandenburg</v>
          </cell>
          <cell r="H108" t="str">
            <v>Prinz</v>
          </cell>
          <cell r="I108" t="str">
            <v>Sebastian</v>
          </cell>
          <cell r="J108" t="str">
            <v>Prinz   Sebastian</v>
          </cell>
          <cell r="K108" t="str">
            <v>05.02.1988</v>
          </cell>
        </row>
        <row r="109">
          <cell r="D109">
            <v>40744</v>
          </cell>
          <cell r="E109" t="str">
            <v>BRA</v>
          </cell>
          <cell r="F109" t="str">
            <v>BRA  40744</v>
          </cell>
          <cell r="G109" t="str">
            <v>FSV Brandenburg</v>
          </cell>
          <cell r="H109" t="str">
            <v>Prinz</v>
          </cell>
          <cell r="I109" t="str">
            <v>Benno</v>
          </cell>
          <cell r="J109" t="str">
            <v>Prinz   Benno</v>
          </cell>
          <cell r="K109" t="str">
            <v>14.10.1958</v>
          </cell>
        </row>
        <row r="110">
          <cell r="D110">
            <v>41918</v>
          </cell>
          <cell r="E110" t="str">
            <v>BRA</v>
          </cell>
          <cell r="F110" t="str">
            <v>BRA  41918</v>
          </cell>
          <cell r="G110" t="str">
            <v>FSV Brandenburg</v>
          </cell>
          <cell r="H110" t="str">
            <v>Schrödter</v>
          </cell>
          <cell r="I110" t="str">
            <v>Albert</v>
          </cell>
          <cell r="J110" t="str">
            <v>Schrödter   Albert</v>
          </cell>
          <cell r="K110" t="str">
            <v>15.08.1990</v>
          </cell>
        </row>
        <row r="111">
          <cell r="D111">
            <v>40579</v>
          </cell>
          <cell r="E111" t="str">
            <v>BRA</v>
          </cell>
          <cell r="F111" t="str">
            <v>BRA  40579</v>
          </cell>
          <cell r="G111" t="str">
            <v>FSV Brandenburg</v>
          </cell>
          <cell r="H111" t="str">
            <v>Schulz</v>
          </cell>
          <cell r="I111" t="str">
            <v>Holger</v>
          </cell>
          <cell r="J111" t="str">
            <v>Schulz   Holger</v>
          </cell>
          <cell r="K111" t="str">
            <v>14.02.1966</v>
          </cell>
        </row>
        <row r="112">
          <cell r="D112">
            <v>41919</v>
          </cell>
          <cell r="E112" t="str">
            <v>BRA</v>
          </cell>
          <cell r="F112" t="str">
            <v>BRA  41919</v>
          </cell>
          <cell r="G112" t="str">
            <v>FSV Brandenburg</v>
          </cell>
          <cell r="H112" t="str">
            <v>Schulz</v>
          </cell>
          <cell r="I112" t="str">
            <v>Dennis</v>
          </cell>
          <cell r="J112" t="str">
            <v>Schulz   Dennis</v>
          </cell>
          <cell r="K112" t="str">
            <v>18.05.1990</v>
          </cell>
        </row>
        <row r="113">
          <cell r="D113">
            <v>42105</v>
          </cell>
          <cell r="E113" t="str">
            <v>BRA</v>
          </cell>
          <cell r="F113" t="str">
            <v>BRA  42105</v>
          </cell>
          <cell r="G113" t="str">
            <v>FSV Brandenburg</v>
          </cell>
          <cell r="H113" t="str">
            <v>Schulz</v>
          </cell>
          <cell r="I113" t="str">
            <v>Andre</v>
          </cell>
          <cell r="J113" t="str">
            <v>Schulz   Andre</v>
          </cell>
          <cell r="K113" t="str">
            <v>15.02.1993</v>
          </cell>
        </row>
        <row r="114">
          <cell r="D114">
            <v>40549</v>
          </cell>
          <cell r="E114" t="str">
            <v>BRA</v>
          </cell>
          <cell r="F114" t="str">
            <v>BRA  40549</v>
          </cell>
          <cell r="G114" t="str">
            <v>FSV Brandenburg</v>
          </cell>
          <cell r="H114" t="str">
            <v>Wenglorz</v>
          </cell>
          <cell r="I114" t="str">
            <v>Dieter</v>
          </cell>
          <cell r="J114" t="str">
            <v>Wenglorz   Dieter</v>
          </cell>
          <cell r="K114" t="str">
            <v>09.04.1960</v>
          </cell>
        </row>
        <row r="115">
          <cell r="D115">
            <v>41521</v>
          </cell>
          <cell r="E115" t="str">
            <v>BRA</v>
          </cell>
          <cell r="F115" t="str">
            <v>BRA  41521</v>
          </cell>
          <cell r="G115" t="str">
            <v>FSV Brandenburg</v>
          </cell>
          <cell r="H115" t="str">
            <v>Wenglorz</v>
          </cell>
          <cell r="I115" t="str">
            <v>René</v>
          </cell>
          <cell r="J115" t="str">
            <v>Wenglorz   René</v>
          </cell>
          <cell r="K115" t="str">
            <v>08.08.1985</v>
          </cell>
        </row>
        <row r="116">
          <cell r="D116">
            <v>182966</v>
          </cell>
          <cell r="E116" t="str">
            <v>WTB</v>
          </cell>
          <cell r="F116" t="str">
            <v>WTB  182966</v>
          </cell>
          <cell r="G116" t="str">
            <v>FVO Laupheim</v>
          </cell>
          <cell r="H116" t="str">
            <v>Bienert</v>
          </cell>
          <cell r="I116" t="str">
            <v>Robert</v>
          </cell>
          <cell r="J116" t="str">
            <v>Bienert   Robert</v>
          </cell>
          <cell r="K116" t="str">
            <v>01.05.1954</v>
          </cell>
        </row>
        <row r="117">
          <cell r="D117">
            <v>183345</v>
          </cell>
          <cell r="E117" t="str">
            <v>WTB</v>
          </cell>
          <cell r="F117" t="str">
            <v>WTB  183345</v>
          </cell>
          <cell r="G117" t="str">
            <v>FVO Laupheim</v>
          </cell>
          <cell r="H117" t="str">
            <v>Eisele</v>
          </cell>
          <cell r="I117" t="str">
            <v>Tobias</v>
          </cell>
          <cell r="J117" t="str">
            <v>Eisele   Tobias</v>
          </cell>
          <cell r="K117" t="str">
            <v>16.02.1987</v>
          </cell>
        </row>
        <row r="118">
          <cell r="D118">
            <v>183346</v>
          </cell>
          <cell r="E118" t="str">
            <v>WTB</v>
          </cell>
          <cell r="F118" t="str">
            <v>WTB  183346</v>
          </cell>
          <cell r="G118" t="str">
            <v>FVO Laupheim</v>
          </cell>
          <cell r="H118" t="str">
            <v>Eisele</v>
          </cell>
          <cell r="I118" t="str">
            <v>Christian</v>
          </cell>
          <cell r="J118" t="str">
            <v>Eisele   Christian</v>
          </cell>
          <cell r="K118" t="str">
            <v>03.08.1985</v>
          </cell>
        </row>
        <row r="119">
          <cell r="D119">
            <v>182967</v>
          </cell>
          <cell r="E119" t="str">
            <v>WTB</v>
          </cell>
          <cell r="F119" t="str">
            <v>WTB  182967</v>
          </cell>
          <cell r="G119" t="str">
            <v>FVO Laupheim</v>
          </cell>
          <cell r="H119" t="str">
            <v>Graf</v>
          </cell>
          <cell r="I119" t="str">
            <v>Franz</v>
          </cell>
          <cell r="J119" t="str">
            <v>Graf   Franz</v>
          </cell>
          <cell r="K119" t="str">
            <v>22.06.1950</v>
          </cell>
        </row>
        <row r="120">
          <cell r="D120">
            <v>181869</v>
          </cell>
          <cell r="E120" t="str">
            <v>WTB</v>
          </cell>
          <cell r="F120" t="str">
            <v>WTB  181869</v>
          </cell>
          <cell r="G120" t="str">
            <v>FVO Laupheim</v>
          </cell>
          <cell r="H120" t="str">
            <v>Hinterkopf</v>
          </cell>
          <cell r="I120" t="str">
            <v>Sascha</v>
          </cell>
          <cell r="J120" t="str">
            <v>Hinterkopf   Sascha</v>
          </cell>
          <cell r="K120" t="str">
            <v>11.07.1987</v>
          </cell>
        </row>
        <row r="121">
          <cell r="D121">
            <v>181870</v>
          </cell>
          <cell r="E121" t="str">
            <v>WTB</v>
          </cell>
          <cell r="F121" t="str">
            <v>WTB  181870</v>
          </cell>
          <cell r="G121" t="str">
            <v>FVO Laupheim</v>
          </cell>
          <cell r="H121" t="str">
            <v>Hinterkopf</v>
          </cell>
          <cell r="I121" t="str">
            <v>Sven</v>
          </cell>
          <cell r="J121" t="str">
            <v>Hinterkopf   Sven</v>
          </cell>
          <cell r="K121" t="str">
            <v>31.12.1985</v>
          </cell>
        </row>
        <row r="122">
          <cell r="D122">
            <v>182965</v>
          </cell>
          <cell r="E122" t="str">
            <v>WTB</v>
          </cell>
          <cell r="F122" t="str">
            <v>WTB  182965</v>
          </cell>
          <cell r="G122" t="str">
            <v>FVO Laupheim</v>
          </cell>
          <cell r="H122" t="str">
            <v>Kölle</v>
          </cell>
          <cell r="I122" t="str">
            <v>Erwin</v>
          </cell>
          <cell r="J122" t="str">
            <v>Kölle   Erwin</v>
          </cell>
          <cell r="K122" t="str">
            <v>30.03.1960</v>
          </cell>
        </row>
        <row r="123">
          <cell r="D123">
            <v>182964</v>
          </cell>
          <cell r="E123" t="str">
            <v>WTB</v>
          </cell>
          <cell r="F123" t="str">
            <v>WTB  182964</v>
          </cell>
          <cell r="G123" t="str">
            <v>FVO Laupheim</v>
          </cell>
          <cell r="H123" t="str">
            <v>König</v>
          </cell>
          <cell r="I123" t="str">
            <v>Michael</v>
          </cell>
          <cell r="J123" t="str">
            <v>König   Michael</v>
          </cell>
          <cell r="K123" t="str">
            <v>06.05.1962</v>
          </cell>
        </row>
        <row r="124">
          <cell r="D124">
            <v>184580</v>
          </cell>
          <cell r="E124" t="str">
            <v>WTB</v>
          </cell>
          <cell r="F124" t="str">
            <v>WTB  184580</v>
          </cell>
          <cell r="G124" t="str">
            <v>FVO Laupheim</v>
          </cell>
          <cell r="H124" t="str">
            <v>Lelkes</v>
          </cell>
          <cell r="I124" t="str">
            <v>Torsten</v>
          </cell>
          <cell r="J124" t="str">
            <v>Lelkes   Torsten</v>
          </cell>
          <cell r="K124" t="str">
            <v>21.11.1974</v>
          </cell>
        </row>
        <row r="125">
          <cell r="D125">
            <v>185971</v>
          </cell>
          <cell r="E125" t="str">
            <v>WTB</v>
          </cell>
          <cell r="F125" t="str">
            <v>WTB  185971</v>
          </cell>
          <cell r="G125" t="str">
            <v>FVO Laupheim</v>
          </cell>
          <cell r="H125" t="str">
            <v>Mayr</v>
          </cell>
          <cell r="I125" t="str">
            <v>Simon</v>
          </cell>
          <cell r="J125" t="str">
            <v>Mayr   Simon</v>
          </cell>
          <cell r="K125" t="str">
            <v>13.05.1977</v>
          </cell>
        </row>
        <row r="126">
          <cell r="D126">
            <v>183232</v>
          </cell>
          <cell r="E126" t="str">
            <v>WTB</v>
          </cell>
          <cell r="F126" t="str">
            <v>WTB  183232</v>
          </cell>
          <cell r="G126" t="str">
            <v>FVO Laupheim</v>
          </cell>
          <cell r="H126" t="str">
            <v>Steinhardt</v>
          </cell>
          <cell r="I126" t="str">
            <v>Reinhold</v>
          </cell>
          <cell r="J126" t="str">
            <v>Steinhardt   Reinhold</v>
          </cell>
          <cell r="K126" t="str">
            <v>24.02.1953</v>
          </cell>
        </row>
        <row r="127">
          <cell r="D127">
            <v>212937</v>
          </cell>
          <cell r="E127" t="str">
            <v>RKB</v>
          </cell>
          <cell r="F127" t="str">
            <v>RKB  212937</v>
          </cell>
          <cell r="G127" t="str">
            <v>Großenhainer SV</v>
          </cell>
          <cell r="H127" t="str">
            <v>Klitzke</v>
          </cell>
          <cell r="I127" t="str">
            <v>Volker</v>
          </cell>
          <cell r="J127" t="str">
            <v>Klitzke   Volker</v>
          </cell>
          <cell r="K127" t="str">
            <v>31.08.1953</v>
          </cell>
        </row>
        <row r="128">
          <cell r="D128">
            <v>213382</v>
          </cell>
          <cell r="E128" t="str">
            <v>RKB</v>
          </cell>
          <cell r="F128" t="str">
            <v>RKB  213382</v>
          </cell>
          <cell r="G128" t="str">
            <v>Großenhainer SV</v>
          </cell>
          <cell r="H128" t="str">
            <v>Zschörper</v>
          </cell>
          <cell r="I128" t="str">
            <v>Camillo</v>
          </cell>
          <cell r="J128" t="str">
            <v>Zschörper   Camillo</v>
          </cell>
          <cell r="K128" t="str">
            <v>22.09.1985</v>
          </cell>
        </row>
        <row r="129">
          <cell r="D129">
            <v>212085</v>
          </cell>
          <cell r="E129" t="str">
            <v>RKB</v>
          </cell>
          <cell r="F129" t="str">
            <v>RKB  212085</v>
          </cell>
          <cell r="G129" t="str">
            <v>Großenhainer SV </v>
          </cell>
          <cell r="H129" t="str">
            <v>Rothe</v>
          </cell>
          <cell r="I129" t="str">
            <v>Peter</v>
          </cell>
          <cell r="J129" t="str">
            <v>Rothe   Peter</v>
          </cell>
          <cell r="K129" t="str">
            <v>17.04.1959</v>
          </cell>
        </row>
        <row r="130">
          <cell r="D130">
            <v>212083</v>
          </cell>
          <cell r="E130" t="str">
            <v>RKB</v>
          </cell>
          <cell r="F130" t="str">
            <v>RKB  212083</v>
          </cell>
          <cell r="G130" t="str">
            <v>Großenhainer SV </v>
          </cell>
          <cell r="H130" t="str">
            <v>Schönert</v>
          </cell>
          <cell r="I130" t="str">
            <v>Frank</v>
          </cell>
          <cell r="J130" t="str">
            <v>Schönert   Frank</v>
          </cell>
          <cell r="K130" t="str">
            <v>19.02.1971</v>
          </cell>
        </row>
        <row r="131">
          <cell r="D131">
            <v>212084</v>
          </cell>
          <cell r="E131" t="str">
            <v>RKB</v>
          </cell>
          <cell r="F131" t="str">
            <v>RKB  212084</v>
          </cell>
          <cell r="G131" t="str">
            <v>Großenhainer SV </v>
          </cell>
          <cell r="H131" t="str">
            <v>Zschörper</v>
          </cell>
          <cell r="I131" t="str">
            <v>Gunder</v>
          </cell>
          <cell r="J131" t="str">
            <v>Zschörper   Gunder</v>
          </cell>
          <cell r="K131" t="str">
            <v>04.01.1959</v>
          </cell>
        </row>
        <row r="132">
          <cell r="D132">
            <v>73930</v>
          </cell>
          <cell r="E132" t="str">
            <v>HES</v>
          </cell>
          <cell r="F132" t="str">
            <v>HES  73930</v>
          </cell>
          <cell r="G132" t="str">
            <v>GSV Baunatal</v>
          </cell>
          <cell r="H132" t="str">
            <v>Bartelmei</v>
          </cell>
          <cell r="I132" t="str">
            <v>Timo</v>
          </cell>
          <cell r="J132" t="str">
            <v>Bartelmei   Timo</v>
          </cell>
          <cell r="K132" t="str">
            <v>14.07.1991</v>
          </cell>
        </row>
        <row r="133">
          <cell r="D133">
            <v>70104</v>
          </cell>
          <cell r="E133" t="str">
            <v>HES</v>
          </cell>
          <cell r="F133" t="str">
            <v>HES  70104</v>
          </cell>
          <cell r="G133" t="str">
            <v>GSV Baunatal</v>
          </cell>
          <cell r="H133" t="str">
            <v>Brede</v>
          </cell>
          <cell r="I133" t="str">
            <v>Karsten</v>
          </cell>
          <cell r="J133" t="str">
            <v>Brede   Karsten</v>
          </cell>
          <cell r="K133" t="str">
            <v>10.07.1971</v>
          </cell>
        </row>
        <row r="134">
          <cell r="D134">
            <v>70105</v>
          </cell>
          <cell r="E134" t="str">
            <v>HES</v>
          </cell>
          <cell r="F134" t="str">
            <v>HES  70105</v>
          </cell>
          <cell r="G134" t="str">
            <v>GSV Baunatal</v>
          </cell>
          <cell r="H134" t="str">
            <v>Brede</v>
          </cell>
          <cell r="I134" t="str">
            <v>Klaus-Dieter</v>
          </cell>
          <cell r="J134" t="str">
            <v>Brede   Klaus-Dieter</v>
          </cell>
          <cell r="K134" t="str">
            <v>20.04.1949</v>
          </cell>
        </row>
        <row r="135">
          <cell r="D135">
            <v>73931</v>
          </cell>
          <cell r="E135" t="str">
            <v>HES</v>
          </cell>
          <cell r="F135" t="str">
            <v>HES  73931</v>
          </cell>
          <cell r="G135" t="str">
            <v>GSV Baunatal</v>
          </cell>
          <cell r="H135" t="str">
            <v>Christmann</v>
          </cell>
          <cell r="I135" t="str">
            <v>Torben</v>
          </cell>
          <cell r="J135" t="str">
            <v>Christmann   Torben</v>
          </cell>
          <cell r="K135" t="str">
            <v>17.09.1991</v>
          </cell>
        </row>
        <row r="136">
          <cell r="D136">
            <v>70106</v>
          </cell>
          <cell r="E136" t="str">
            <v>HES</v>
          </cell>
          <cell r="F136" t="str">
            <v>HES  70106</v>
          </cell>
          <cell r="G136" t="str">
            <v>GSV Baunatal</v>
          </cell>
          <cell r="H136" t="str">
            <v>Degenhardt</v>
          </cell>
          <cell r="I136" t="str">
            <v>Lars</v>
          </cell>
          <cell r="J136" t="str">
            <v>Degenhardt   Lars</v>
          </cell>
          <cell r="K136" t="str">
            <v>20.02.1977</v>
          </cell>
        </row>
        <row r="137">
          <cell r="D137">
            <v>73932</v>
          </cell>
          <cell r="E137" t="str">
            <v>HES</v>
          </cell>
          <cell r="F137" t="str">
            <v>HES  73932</v>
          </cell>
          <cell r="G137" t="str">
            <v>GSV Baunatal</v>
          </cell>
          <cell r="H137" t="str">
            <v>Frizt</v>
          </cell>
          <cell r="I137" t="str">
            <v>Oliver</v>
          </cell>
          <cell r="J137" t="str">
            <v>Frizt   Oliver</v>
          </cell>
          <cell r="K137" t="str">
            <v>27.07.1970</v>
          </cell>
        </row>
        <row r="138">
          <cell r="D138">
            <v>74465</v>
          </cell>
          <cell r="E138" t="str">
            <v>HES</v>
          </cell>
          <cell r="F138" t="str">
            <v>HES  74465</v>
          </cell>
          <cell r="G138" t="str">
            <v>GSV Baunatal</v>
          </cell>
          <cell r="H138" t="str">
            <v>Göbel</v>
          </cell>
          <cell r="I138" t="str">
            <v>Julian</v>
          </cell>
          <cell r="J138" t="str">
            <v>Göbel   Julian</v>
          </cell>
          <cell r="K138" t="str">
            <v>31.12.1988</v>
          </cell>
        </row>
        <row r="139">
          <cell r="D139">
            <v>73933</v>
          </cell>
          <cell r="E139" t="str">
            <v>HES</v>
          </cell>
          <cell r="F139" t="str">
            <v>HES  73933</v>
          </cell>
          <cell r="G139" t="str">
            <v>GSV Baunatal</v>
          </cell>
          <cell r="H139" t="str">
            <v>Goertz</v>
          </cell>
          <cell r="I139" t="str">
            <v>Sebastian</v>
          </cell>
          <cell r="J139" t="str">
            <v>Goertz   Sebastian</v>
          </cell>
          <cell r="K139" t="str">
            <v>26.04.1987</v>
          </cell>
        </row>
        <row r="140">
          <cell r="D140">
            <v>70110</v>
          </cell>
          <cell r="E140" t="str">
            <v>HES</v>
          </cell>
          <cell r="F140" t="str">
            <v>HES  70110</v>
          </cell>
          <cell r="G140" t="str">
            <v>GSV Baunatal</v>
          </cell>
          <cell r="H140" t="str">
            <v>Heine</v>
          </cell>
          <cell r="I140" t="str">
            <v>Markus</v>
          </cell>
          <cell r="J140" t="str">
            <v>Heine   Markus</v>
          </cell>
          <cell r="K140" t="str">
            <v>08.03.1975</v>
          </cell>
        </row>
        <row r="141">
          <cell r="D141">
            <v>76086</v>
          </cell>
          <cell r="E141" t="str">
            <v>HES</v>
          </cell>
          <cell r="F141" t="str">
            <v>HES  76086</v>
          </cell>
          <cell r="G141" t="str">
            <v>GSV Baunatal</v>
          </cell>
          <cell r="H141" t="str">
            <v>Heine</v>
          </cell>
          <cell r="I141" t="str">
            <v>Horst</v>
          </cell>
          <cell r="J141" t="str">
            <v>Heine   Horst</v>
          </cell>
          <cell r="K141" t="str">
            <v>20.02.1945</v>
          </cell>
        </row>
        <row r="142">
          <cell r="D142">
            <v>70111</v>
          </cell>
          <cell r="E142" t="str">
            <v>HES</v>
          </cell>
          <cell r="F142" t="str">
            <v>HES  70111</v>
          </cell>
          <cell r="G142" t="str">
            <v>GSV Baunatal</v>
          </cell>
          <cell r="H142" t="str">
            <v>Hellmuth</v>
          </cell>
          <cell r="I142" t="str">
            <v>Matthias</v>
          </cell>
          <cell r="J142" t="str">
            <v>Hellmuth   Matthias</v>
          </cell>
          <cell r="K142" t="str">
            <v>07.08.1967</v>
          </cell>
        </row>
        <row r="143">
          <cell r="D143">
            <v>74463</v>
          </cell>
          <cell r="E143" t="str">
            <v>HES</v>
          </cell>
          <cell r="F143" t="str">
            <v>HES  74463</v>
          </cell>
          <cell r="G143" t="str">
            <v>GSV Baunatal</v>
          </cell>
          <cell r="H143" t="str">
            <v>Kuhn</v>
          </cell>
          <cell r="I143" t="str">
            <v>Fabian</v>
          </cell>
          <cell r="J143" t="str">
            <v>Kuhn   Fabian</v>
          </cell>
          <cell r="K143" t="str">
            <v>29.03.1989</v>
          </cell>
        </row>
        <row r="144">
          <cell r="D144">
            <v>70112</v>
          </cell>
          <cell r="E144" t="str">
            <v>HES</v>
          </cell>
          <cell r="F144" t="str">
            <v>HES  70112</v>
          </cell>
          <cell r="G144" t="str">
            <v>GSV Baunatal</v>
          </cell>
          <cell r="H144" t="str">
            <v>Landau</v>
          </cell>
          <cell r="I144" t="str">
            <v>Jürgen</v>
          </cell>
          <cell r="J144" t="str">
            <v>Landau   Jürgen</v>
          </cell>
          <cell r="K144" t="str">
            <v>03.05.1958</v>
          </cell>
        </row>
        <row r="145">
          <cell r="D145">
            <v>70114</v>
          </cell>
          <cell r="E145" t="str">
            <v>HES</v>
          </cell>
          <cell r="F145" t="str">
            <v>HES  70114</v>
          </cell>
          <cell r="G145" t="str">
            <v>GSV Baunatal</v>
          </cell>
          <cell r="H145" t="str">
            <v>Lange</v>
          </cell>
          <cell r="I145" t="str">
            <v>Bernd</v>
          </cell>
          <cell r="J145" t="str">
            <v>Lange   Bernd</v>
          </cell>
          <cell r="K145" t="str">
            <v>29.04.1969</v>
          </cell>
        </row>
        <row r="146">
          <cell r="D146">
            <v>70117</v>
          </cell>
          <cell r="E146" t="str">
            <v>HES</v>
          </cell>
          <cell r="F146" t="str">
            <v>HES  70117</v>
          </cell>
          <cell r="G146" t="str">
            <v>GSV Baunatal</v>
          </cell>
          <cell r="H146" t="str">
            <v>Morawek</v>
          </cell>
          <cell r="I146" t="str">
            <v>Jörg</v>
          </cell>
          <cell r="J146" t="str">
            <v>Morawek   Jörg</v>
          </cell>
          <cell r="K146" t="str">
            <v>31.10.1967</v>
          </cell>
        </row>
        <row r="147">
          <cell r="D147">
            <v>74470</v>
          </cell>
          <cell r="E147" t="str">
            <v>HES</v>
          </cell>
          <cell r="F147" t="str">
            <v>HES  74470</v>
          </cell>
          <cell r="G147" t="str">
            <v>GSV Baunatal</v>
          </cell>
          <cell r="H147" t="str">
            <v>Opper</v>
          </cell>
          <cell r="I147" t="str">
            <v> Nils</v>
          </cell>
          <cell r="J147" t="str">
            <v>Opper    Nils</v>
          </cell>
          <cell r="K147" t="str">
            <v>03.01.1989</v>
          </cell>
        </row>
        <row r="148">
          <cell r="D148">
            <v>70118</v>
          </cell>
          <cell r="E148" t="str">
            <v>HES</v>
          </cell>
          <cell r="F148" t="str">
            <v>HES  70118</v>
          </cell>
          <cell r="G148" t="str">
            <v>GSV Baunatal</v>
          </cell>
          <cell r="H148" t="str">
            <v>Plass</v>
          </cell>
          <cell r="I148" t="str">
            <v>Joachim</v>
          </cell>
          <cell r="J148" t="str">
            <v>Plass   Joachim</v>
          </cell>
          <cell r="K148" t="str">
            <v>23.02.1964</v>
          </cell>
        </row>
        <row r="149">
          <cell r="D149">
            <v>74998</v>
          </cell>
          <cell r="E149" t="str">
            <v>HES</v>
          </cell>
          <cell r="F149" t="str">
            <v>HES  74998</v>
          </cell>
          <cell r="G149" t="str">
            <v>GSV Baunatal</v>
          </cell>
          <cell r="H149" t="str">
            <v>Proske</v>
          </cell>
          <cell r="I149" t="str">
            <v>Daniel</v>
          </cell>
          <cell r="J149" t="str">
            <v>Proske   Daniel</v>
          </cell>
          <cell r="K149" t="str">
            <v>09.10.1987</v>
          </cell>
        </row>
        <row r="150">
          <cell r="D150">
            <v>73934</v>
          </cell>
          <cell r="E150" t="str">
            <v>HES</v>
          </cell>
          <cell r="F150" t="str">
            <v>HES  73934</v>
          </cell>
          <cell r="G150" t="str">
            <v>GSV Baunatal</v>
          </cell>
          <cell r="H150" t="str">
            <v>Rust</v>
          </cell>
          <cell r="I150" t="str">
            <v>Florian-Maikel</v>
          </cell>
          <cell r="J150" t="str">
            <v>Rust   Florian-Maikel</v>
          </cell>
          <cell r="K150" t="str">
            <v>19.10.1989</v>
          </cell>
        </row>
        <row r="151">
          <cell r="D151">
            <v>72682</v>
          </cell>
          <cell r="E151" t="str">
            <v>HES</v>
          </cell>
          <cell r="F151" t="str">
            <v>HES  72682</v>
          </cell>
          <cell r="G151" t="str">
            <v>GSV Baunatal</v>
          </cell>
          <cell r="H151" t="str">
            <v>Schönewald</v>
          </cell>
          <cell r="I151" t="str">
            <v>Frank</v>
          </cell>
          <cell r="J151" t="str">
            <v>Schönewald   Frank</v>
          </cell>
          <cell r="K151" t="str">
            <v>31.12.1973</v>
          </cell>
        </row>
        <row r="152">
          <cell r="D152">
            <v>73935</v>
          </cell>
          <cell r="E152" t="str">
            <v>HES</v>
          </cell>
          <cell r="F152" t="str">
            <v>HES  73935</v>
          </cell>
          <cell r="G152" t="str">
            <v>GSV Baunatal</v>
          </cell>
          <cell r="H152" t="str">
            <v>Viereck</v>
          </cell>
          <cell r="I152" t="str">
            <v>Sascha</v>
          </cell>
          <cell r="J152" t="str">
            <v>Viereck   Sascha</v>
          </cell>
          <cell r="K152" t="str">
            <v>10.11.1990</v>
          </cell>
        </row>
        <row r="153">
          <cell r="D153">
            <v>76083</v>
          </cell>
          <cell r="E153" t="str">
            <v>HES</v>
          </cell>
          <cell r="F153" t="str">
            <v>HES  76083</v>
          </cell>
          <cell r="G153" t="str">
            <v>GSV Baunatal</v>
          </cell>
          <cell r="H153" t="str">
            <v>Wolff</v>
          </cell>
          <cell r="I153" t="str">
            <v>Frank</v>
          </cell>
          <cell r="J153" t="str">
            <v>Wolff   Frank</v>
          </cell>
          <cell r="K153" t="str">
            <v>20.10.1965</v>
          </cell>
        </row>
        <row r="154">
          <cell r="D154">
            <v>60238</v>
          </cell>
          <cell r="E154" t="str">
            <v>HAM</v>
          </cell>
          <cell r="F154" t="str">
            <v>HAM  60238</v>
          </cell>
          <cell r="G154" t="str">
            <v>Hansa Kirchwerder</v>
          </cell>
          <cell r="H154" t="str">
            <v>Eggers</v>
          </cell>
          <cell r="I154" t="str">
            <v>Rolf</v>
          </cell>
          <cell r="J154" t="str">
            <v>Eggers   Rolf</v>
          </cell>
          <cell r="K154" t="str">
            <v>17.12.1942</v>
          </cell>
        </row>
        <row r="155">
          <cell r="D155">
            <v>60239</v>
          </cell>
          <cell r="E155" t="str">
            <v>HAM</v>
          </cell>
          <cell r="F155" t="str">
            <v>HAM  60239</v>
          </cell>
          <cell r="G155" t="str">
            <v>Hansa Kirchwerder</v>
          </cell>
          <cell r="H155" t="str">
            <v>Heitmann</v>
          </cell>
          <cell r="I155" t="str">
            <v>Erhard</v>
          </cell>
          <cell r="J155" t="str">
            <v>Heitmann   Erhard</v>
          </cell>
          <cell r="K155" t="str">
            <v>13.11.1943</v>
          </cell>
        </row>
        <row r="156">
          <cell r="D156">
            <v>60243</v>
          </cell>
          <cell r="E156" t="str">
            <v>HAM</v>
          </cell>
          <cell r="F156" t="str">
            <v>HAM  60243</v>
          </cell>
          <cell r="G156" t="str">
            <v>Hansa Kirchwerder</v>
          </cell>
          <cell r="H156" t="str">
            <v>Odemann</v>
          </cell>
          <cell r="I156" t="str">
            <v>Helmut</v>
          </cell>
          <cell r="J156" t="str">
            <v>Odemann   Helmut</v>
          </cell>
          <cell r="K156" t="str">
            <v>01.01.1943</v>
          </cell>
        </row>
        <row r="157">
          <cell r="D157">
            <v>60247</v>
          </cell>
          <cell r="E157" t="str">
            <v>HAM</v>
          </cell>
          <cell r="F157" t="str">
            <v>HAM  60247</v>
          </cell>
          <cell r="G157" t="str">
            <v>Hansa Kirchwerder</v>
          </cell>
          <cell r="H157" t="str">
            <v>Riecken</v>
          </cell>
          <cell r="I157" t="str">
            <v>Hans</v>
          </cell>
          <cell r="J157" t="str">
            <v>Riecken   Hans</v>
          </cell>
          <cell r="K157" t="str">
            <v>29.12.1952</v>
          </cell>
        </row>
        <row r="158">
          <cell r="D158">
            <v>60248</v>
          </cell>
          <cell r="E158" t="str">
            <v>HAM</v>
          </cell>
          <cell r="F158" t="str">
            <v>HAM  60248</v>
          </cell>
          <cell r="G158" t="str">
            <v>Hansa Kirchwerder</v>
          </cell>
          <cell r="H158" t="str">
            <v>Scheer</v>
          </cell>
          <cell r="I158" t="str">
            <v>Bernd</v>
          </cell>
          <cell r="J158" t="str">
            <v>Scheer   Bernd</v>
          </cell>
          <cell r="K158" t="str">
            <v>01.01.1965</v>
          </cell>
        </row>
        <row r="159">
          <cell r="D159">
            <v>60249</v>
          </cell>
          <cell r="E159" t="str">
            <v>HAM</v>
          </cell>
          <cell r="F159" t="str">
            <v>HAM  60249</v>
          </cell>
          <cell r="G159" t="str">
            <v>Hansa Kirchwerder</v>
          </cell>
          <cell r="H159" t="str">
            <v>Scheer</v>
          </cell>
          <cell r="I159" t="str">
            <v>Hermann</v>
          </cell>
          <cell r="J159" t="str">
            <v>Scheer   Hermann</v>
          </cell>
          <cell r="K159" t="str">
            <v>03.01.1935</v>
          </cell>
        </row>
        <row r="160">
          <cell r="D160">
            <v>60250</v>
          </cell>
          <cell r="E160" t="str">
            <v>HAM</v>
          </cell>
          <cell r="F160" t="str">
            <v>HAM  60250</v>
          </cell>
          <cell r="G160" t="str">
            <v>Hansa Kirchwerder</v>
          </cell>
          <cell r="H160" t="str">
            <v>Schümann</v>
          </cell>
          <cell r="I160" t="str">
            <v>Helmut</v>
          </cell>
          <cell r="J160" t="str">
            <v>Schümann   Helmut</v>
          </cell>
          <cell r="K160" t="str">
            <v>07.03.1952</v>
          </cell>
        </row>
        <row r="161">
          <cell r="D161">
            <v>60443</v>
          </cell>
          <cell r="E161" t="str">
            <v>HAM</v>
          </cell>
          <cell r="F161" t="str">
            <v>HAM  60443</v>
          </cell>
          <cell r="G161" t="str">
            <v>Hansa Kirchwerder</v>
          </cell>
          <cell r="H161" t="str">
            <v>Wenck</v>
          </cell>
          <cell r="I161" t="str">
            <v>Sönke</v>
          </cell>
          <cell r="J161" t="str">
            <v>Wenck   Sönke</v>
          </cell>
          <cell r="K161" t="str">
            <v>07.06.1972</v>
          </cell>
        </row>
        <row r="162">
          <cell r="D162">
            <v>213379</v>
          </cell>
          <cell r="E162" t="str">
            <v>RKB</v>
          </cell>
          <cell r="F162" t="str">
            <v>RKB  213379</v>
          </cell>
          <cell r="G162" t="str">
            <v>HRSV Köln-Stammheim</v>
          </cell>
          <cell r="H162" t="str">
            <v>Balf</v>
          </cell>
          <cell r="I162" t="str">
            <v>Alexander</v>
          </cell>
          <cell r="J162" t="str">
            <v>Balf   Alexander</v>
          </cell>
          <cell r="K162" t="str">
            <v>20.05.1991</v>
          </cell>
        </row>
        <row r="163">
          <cell r="D163">
            <v>213307</v>
          </cell>
          <cell r="E163" t="str">
            <v>RKB</v>
          </cell>
          <cell r="F163" t="str">
            <v>RKB  213307</v>
          </cell>
          <cell r="G163" t="str">
            <v>HRSV Köln-Stammheim</v>
          </cell>
          <cell r="H163" t="str">
            <v>Heinrich</v>
          </cell>
          <cell r="I163" t="str">
            <v>Carsten</v>
          </cell>
          <cell r="J163" t="str">
            <v>Heinrich   Carsten</v>
          </cell>
          <cell r="K163" t="str">
            <v>06.04.1969</v>
          </cell>
        </row>
        <row r="164">
          <cell r="D164">
            <v>213380</v>
          </cell>
          <cell r="E164" t="str">
            <v>RKB</v>
          </cell>
          <cell r="F164" t="str">
            <v>RKB  213380</v>
          </cell>
          <cell r="G164" t="str">
            <v>HRSV Köln-Stammheim</v>
          </cell>
          <cell r="H164" t="str">
            <v>Mollek</v>
          </cell>
          <cell r="I164" t="str">
            <v>Oliver</v>
          </cell>
          <cell r="J164" t="str">
            <v>Mollek   Oliver</v>
          </cell>
          <cell r="K164" t="str">
            <v>19.10.1991</v>
          </cell>
        </row>
        <row r="165">
          <cell r="D165">
            <v>213146</v>
          </cell>
          <cell r="E165" t="str">
            <v>RKB</v>
          </cell>
          <cell r="F165" t="str">
            <v>RKB  213146</v>
          </cell>
          <cell r="G165" t="str">
            <v>HRSV Köln-Stammheim</v>
          </cell>
          <cell r="H165" t="str">
            <v>Pacharzina</v>
          </cell>
          <cell r="I165" t="str">
            <v>David</v>
          </cell>
          <cell r="J165" t="str">
            <v>Pacharzina   David</v>
          </cell>
          <cell r="K165" t="str">
            <v>06.07.1991</v>
          </cell>
        </row>
        <row r="166">
          <cell r="D166">
            <v>212081</v>
          </cell>
          <cell r="E166" t="str">
            <v>RKB</v>
          </cell>
          <cell r="F166" t="str">
            <v>RKB  212081</v>
          </cell>
          <cell r="G166" t="str">
            <v>HRSV Köln-Stammheim</v>
          </cell>
          <cell r="H166" t="str">
            <v>Schäfer</v>
          </cell>
          <cell r="I166" t="str">
            <v>Jens</v>
          </cell>
          <cell r="J166" t="str">
            <v>Schäfer   Jens</v>
          </cell>
          <cell r="K166" t="str">
            <v>02.10.1984</v>
          </cell>
        </row>
        <row r="167">
          <cell r="D167">
            <v>210064</v>
          </cell>
          <cell r="E167" t="str">
            <v>RKB</v>
          </cell>
          <cell r="F167" t="str">
            <v>RKB  210064</v>
          </cell>
          <cell r="G167" t="str">
            <v>HRSV Köln-Stammheim</v>
          </cell>
          <cell r="H167" t="str">
            <v>Schumacher</v>
          </cell>
          <cell r="I167" t="str">
            <v>Michael</v>
          </cell>
          <cell r="J167" t="str">
            <v>Schumacher   Michael</v>
          </cell>
          <cell r="K167" t="str">
            <v>16.04.1970</v>
          </cell>
        </row>
        <row r="168">
          <cell r="D168">
            <v>210065</v>
          </cell>
          <cell r="E168" t="str">
            <v>RKB</v>
          </cell>
          <cell r="F168" t="str">
            <v>RKB  210065</v>
          </cell>
          <cell r="G168" t="str">
            <v>HRSV Köln-Stammheim</v>
          </cell>
          <cell r="H168" t="str">
            <v>Steffen</v>
          </cell>
          <cell r="I168" t="str">
            <v>Frank</v>
          </cell>
          <cell r="J168" t="str">
            <v>Steffen   Frank</v>
          </cell>
          <cell r="K168" t="str">
            <v>03.02.1978</v>
          </cell>
        </row>
        <row r="169">
          <cell r="D169">
            <v>211599</v>
          </cell>
          <cell r="E169" t="str">
            <v>RKB</v>
          </cell>
          <cell r="F169" t="str">
            <v>RKB  211599</v>
          </cell>
          <cell r="G169" t="str">
            <v>HRSV Köln-Stammheim</v>
          </cell>
          <cell r="H169" t="str">
            <v>Steffen</v>
          </cell>
          <cell r="I169" t="str">
            <v>Horst</v>
          </cell>
          <cell r="J169" t="str">
            <v>Steffen   Horst</v>
          </cell>
          <cell r="K169" t="str">
            <v>08.09.1948</v>
          </cell>
        </row>
        <row r="170">
          <cell r="D170">
            <v>212565</v>
          </cell>
          <cell r="E170" t="str">
            <v>RKB</v>
          </cell>
          <cell r="F170" t="str">
            <v>RKB  212565</v>
          </cell>
          <cell r="G170" t="str">
            <v>HRSV Köln-Stammheim </v>
          </cell>
          <cell r="H170" t="str">
            <v>Hensgen</v>
          </cell>
          <cell r="I170" t="str">
            <v>Manfred</v>
          </cell>
          <cell r="J170" t="str">
            <v>Hensgen   Manfred</v>
          </cell>
          <cell r="K170" t="str">
            <v>27.01.1956</v>
          </cell>
        </row>
        <row r="171">
          <cell r="D171">
            <v>212653</v>
          </cell>
          <cell r="E171" t="str">
            <v>RKB</v>
          </cell>
          <cell r="F171" t="str">
            <v>RKB  212653</v>
          </cell>
          <cell r="G171" t="str">
            <v>HRSV Köln-Stammheim </v>
          </cell>
          <cell r="H171" t="str">
            <v>Schäfer</v>
          </cell>
          <cell r="I171" t="str">
            <v>Franz-Josef</v>
          </cell>
          <cell r="J171" t="str">
            <v>Schäfer   Franz-Josef</v>
          </cell>
          <cell r="K171" t="str">
            <v>11.05.1957</v>
          </cell>
        </row>
        <row r="172">
          <cell r="D172">
            <v>130364</v>
          </cell>
          <cell r="E172" t="str">
            <v>SAC</v>
          </cell>
          <cell r="F172" t="str">
            <v>SAC  130364</v>
          </cell>
          <cell r="G172" t="str">
            <v>HRV Chemnitz</v>
          </cell>
          <cell r="H172" t="str">
            <v>Dörffel</v>
          </cell>
          <cell r="I172" t="str">
            <v>Claudius</v>
          </cell>
          <cell r="J172" t="str">
            <v>Dörffel   Claudius</v>
          </cell>
          <cell r="K172" t="str">
            <v>22.05.1957</v>
          </cell>
        </row>
        <row r="173">
          <cell r="D173">
            <v>130368</v>
          </cell>
          <cell r="E173" t="str">
            <v>SAC</v>
          </cell>
          <cell r="F173" t="str">
            <v>SAC  130368</v>
          </cell>
          <cell r="G173" t="str">
            <v>HRV Chemnitz</v>
          </cell>
          <cell r="H173" t="str">
            <v>Gröer</v>
          </cell>
          <cell r="I173" t="str">
            <v>Lars</v>
          </cell>
          <cell r="J173" t="str">
            <v>Gröer   Lars</v>
          </cell>
          <cell r="K173" t="str">
            <v>15.10.1974</v>
          </cell>
        </row>
        <row r="174">
          <cell r="D174">
            <v>130371</v>
          </cell>
          <cell r="E174" t="str">
            <v>SAC</v>
          </cell>
          <cell r="F174" t="str">
            <v>SAC  130371</v>
          </cell>
          <cell r="G174" t="str">
            <v>HRV Chemnitz</v>
          </cell>
          <cell r="H174" t="str">
            <v>Hößler</v>
          </cell>
          <cell r="I174" t="str">
            <v>Uwe</v>
          </cell>
          <cell r="J174" t="str">
            <v>Hößler   Uwe</v>
          </cell>
          <cell r="K174" t="str">
            <v>12.02.1966</v>
          </cell>
        </row>
        <row r="175">
          <cell r="D175">
            <v>130383</v>
          </cell>
          <cell r="E175" t="str">
            <v>SAC</v>
          </cell>
          <cell r="F175" t="str">
            <v>SAC  130383</v>
          </cell>
          <cell r="G175" t="str">
            <v>HRV Chemnitz</v>
          </cell>
          <cell r="H175" t="str">
            <v>Nestler</v>
          </cell>
          <cell r="I175" t="str">
            <v>Peter</v>
          </cell>
          <cell r="J175" t="str">
            <v>Nestler   Peter</v>
          </cell>
          <cell r="K175" t="str">
            <v>02.07.1958</v>
          </cell>
        </row>
        <row r="176">
          <cell r="D176">
            <v>130384</v>
          </cell>
          <cell r="E176" t="str">
            <v>SAC</v>
          </cell>
          <cell r="F176" t="str">
            <v>SAC  130384</v>
          </cell>
          <cell r="G176" t="str">
            <v>HRV Chemnitz</v>
          </cell>
          <cell r="H176" t="str">
            <v>Oestreich</v>
          </cell>
          <cell r="I176" t="str">
            <v>André</v>
          </cell>
          <cell r="J176" t="str">
            <v>Oestreich   André</v>
          </cell>
          <cell r="K176" t="str">
            <v>11.10.1973</v>
          </cell>
        </row>
        <row r="177">
          <cell r="D177">
            <v>130385</v>
          </cell>
          <cell r="E177" t="str">
            <v>SAC</v>
          </cell>
          <cell r="F177" t="str">
            <v>SAC  130385</v>
          </cell>
          <cell r="G177" t="str">
            <v>HRV Chemnitz</v>
          </cell>
          <cell r="H177" t="str">
            <v>Pönisch</v>
          </cell>
          <cell r="I177" t="str">
            <v>Uwe</v>
          </cell>
          <cell r="J177" t="str">
            <v>Pönisch   Uwe</v>
          </cell>
          <cell r="K177" t="str">
            <v>07.01.1969</v>
          </cell>
        </row>
        <row r="178">
          <cell r="D178">
            <v>131346</v>
          </cell>
          <cell r="E178" t="str">
            <v>SAC</v>
          </cell>
          <cell r="F178" t="str">
            <v>SAC  131346</v>
          </cell>
          <cell r="G178" t="str">
            <v>HRV Chemnitz</v>
          </cell>
          <cell r="H178" t="str">
            <v>Schletter</v>
          </cell>
          <cell r="I178" t="str">
            <v>Matthias</v>
          </cell>
          <cell r="J178" t="str">
            <v>Schletter   Matthias</v>
          </cell>
          <cell r="K178" t="str">
            <v>19.04.1985</v>
          </cell>
        </row>
        <row r="179">
          <cell r="D179">
            <v>130389</v>
          </cell>
          <cell r="E179" t="str">
            <v>SAC</v>
          </cell>
          <cell r="F179" t="str">
            <v>SAC  130389</v>
          </cell>
          <cell r="G179" t="str">
            <v>HRV Chemnitz</v>
          </cell>
          <cell r="H179" t="str">
            <v>Seidler</v>
          </cell>
          <cell r="I179" t="str">
            <v>Michael</v>
          </cell>
          <cell r="J179" t="str">
            <v>Seidler   Michael</v>
          </cell>
          <cell r="K179" t="str">
            <v>23.02.1961</v>
          </cell>
        </row>
        <row r="180">
          <cell r="D180">
            <v>131413</v>
          </cell>
          <cell r="E180" t="str">
            <v>SAC</v>
          </cell>
          <cell r="F180" t="str">
            <v>SAC  131413</v>
          </cell>
          <cell r="G180" t="str">
            <v>HRV Chemnitz</v>
          </cell>
          <cell r="H180" t="str">
            <v>Tschannerl</v>
          </cell>
          <cell r="I180" t="str">
            <v>Ronny</v>
          </cell>
          <cell r="J180" t="str">
            <v>Tschannerl   Ronny</v>
          </cell>
          <cell r="K180" t="str">
            <v>08.11.1984</v>
          </cell>
        </row>
        <row r="181">
          <cell r="D181">
            <v>170969</v>
          </cell>
          <cell r="E181" t="str">
            <v>THÜ</v>
          </cell>
          <cell r="F181" t="str">
            <v>THÜ  170969</v>
          </cell>
          <cell r="G181" t="str">
            <v>HSG Nordhausen</v>
          </cell>
          <cell r="H181" t="str">
            <v>Ahlert</v>
          </cell>
          <cell r="I181" t="str">
            <v>Marco</v>
          </cell>
          <cell r="J181" t="str">
            <v>Ahlert   Marco</v>
          </cell>
          <cell r="K181" t="str">
            <v>19.02.1984</v>
          </cell>
        </row>
        <row r="182">
          <cell r="D182">
            <v>170591</v>
          </cell>
          <cell r="E182" t="str">
            <v>THÜ</v>
          </cell>
          <cell r="F182" t="str">
            <v>THÜ  170591</v>
          </cell>
          <cell r="G182" t="str">
            <v>HSG Nordhausen</v>
          </cell>
          <cell r="H182" t="str">
            <v>Aurin</v>
          </cell>
          <cell r="I182" t="str">
            <v>Torsten</v>
          </cell>
          <cell r="J182" t="str">
            <v>Aurin   Torsten</v>
          </cell>
          <cell r="K182" t="str">
            <v>21.09.1979</v>
          </cell>
        </row>
        <row r="183">
          <cell r="D183">
            <v>170592</v>
          </cell>
          <cell r="E183" t="str">
            <v>THÜ</v>
          </cell>
          <cell r="F183" t="str">
            <v>THÜ  170592</v>
          </cell>
          <cell r="G183" t="str">
            <v>HSG Nordhausen</v>
          </cell>
          <cell r="H183" t="str">
            <v>Aurin, Dr.</v>
          </cell>
          <cell r="I183" t="str">
            <v>Bernd</v>
          </cell>
          <cell r="J183" t="str">
            <v>Aurin, Dr.   Bernd</v>
          </cell>
          <cell r="K183" t="str">
            <v>23.08.1953</v>
          </cell>
        </row>
        <row r="184">
          <cell r="D184">
            <v>171977</v>
          </cell>
          <cell r="E184" t="str">
            <v>THÜ</v>
          </cell>
          <cell r="F184" t="str">
            <v>THÜ  171977</v>
          </cell>
          <cell r="G184" t="str">
            <v>HSG Nordhausen</v>
          </cell>
          <cell r="H184" t="str">
            <v>Heddergott</v>
          </cell>
          <cell r="I184" t="str">
            <v>Donald</v>
          </cell>
          <cell r="J184" t="str">
            <v>Heddergott   Donald</v>
          </cell>
          <cell r="K184" t="str">
            <v>29.09.1966</v>
          </cell>
        </row>
        <row r="185">
          <cell r="D185">
            <v>170594</v>
          </cell>
          <cell r="E185" t="str">
            <v>THÜ</v>
          </cell>
          <cell r="F185" t="str">
            <v>THÜ  170594</v>
          </cell>
          <cell r="G185" t="str">
            <v>HSG Nordhausen</v>
          </cell>
          <cell r="H185" t="str">
            <v>Rößner</v>
          </cell>
          <cell r="I185" t="str">
            <v>Andrej</v>
          </cell>
          <cell r="J185" t="str">
            <v>Rößner   Andrej</v>
          </cell>
          <cell r="K185" t="str">
            <v>27.04.1978</v>
          </cell>
        </row>
        <row r="186">
          <cell r="D186">
            <v>170596</v>
          </cell>
          <cell r="E186" t="str">
            <v>THÜ</v>
          </cell>
          <cell r="F186" t="str">
            <v>THÜ  170596</v>
          </cell>
          <cell r="G186" t="str">
            <v>HSG Nordhausen</v>
          </cell>
          <cell r="H186" t="str">
            <v>Schaade</v>
          </cell>
          <cell r="I186" t="str">
            <v>Reinhard</v>
          </cell>
          <cell r="J186" t="str">
            <v>Schaade   Reinhard</v>
          </cell>
          <cell r="K186" t="str">
            <v>23.07.1953</v>
          </cell>
        </row>
        <row r="187">
          <cell r="D187">
            <v>170598</v>
          </cell>
          <cell r="E187" t="str">
            <v>THÜ</v>
          </cell>
          <cell r="F187" t="str">
            <v>THÜ  170598</v>
          </cell>
          <cell r="G187" t="str">
            <v>HSG Nordhausen</v>
          </cell>
          <cell r="H187" t="str">
            <v>Schäfer</v>
          </cell>
          <cell r="I187" t="str">
            <v>Jens</v>
          </cell>
          <cell r="J187" t="str">
            <v>Schäfer   Jens</v>
          </cell>
          <cell r="K187" t="str">
            <v>08.10.1966</v>
          </cell>
        </row>
        <row r="188">
          <cell r="D188">
            <v>170599</v>
          </cell>
          <cell r="E188" t="str">
            <v>THÜ</v>
          </cell>
          <cell r="F188" t="str">
            <v>THÜ  170599</v>
          </cell>
          <cell r="G188" t="str">
            <v>HSG Nordhausen</v>
          </cell>
          <cell r="H188" t="str">
            <v>Schäfer</v>
          </cell>
          <cell r="I188" t="str">
            <v>Ralf</v>
          </cell>
          <cell r="J188" t="str">
            <v>Schäfer   Ralf</v>
          </cell>
          <cell r="K188" t="str">
            <v>10.07.1962</v>
          </cell>
        </row>
        <row r="189">
          <cell r="D189">
            <v>141469</v>
          </cell>
          <cell r="E189" t="str">
            <v>SAH</v>
          </cell>
          <cell r="F189" t="str">
            <v>SAH  141469</v>
          </cell>
          <cell r="G189" t="str">
            <v>HSV Colbitz</v>
          </cell>
          <cell r="H189" t="str">
            <v>Altmann</v>
          </cell>
          <cell r="I189" t="str">
            <v>Stefan</v>
          </cell>
          <cell r="J189" t="str">
            <v>Altmann   Stefan</v>
          </cell>
          <cell r="K189" t="str">
            <v>21.03.1990</v>
          </cell>
        </row>
        <row r="190">
          <cell r="D190">
            <v>140659</v>
          </cell>
          <cell r="E190" t="str">
            <v>SAH</v>
          </cell>
          <cell r="F190" t="str">
            <v>SAH  140659</v>
          </cell>
          <cell r="G190" t="str">
            <v>HSV Colbitz</v>
          </cell>
          <cell r="H190" t="str">
            <v>Bohlein</v>
          </cell>
          <cell r="I190" t="str">
            <v>Jochen</v>
          </cell>
          <cell r="J190" t="str">
            <v>Bohlein   Jochen</v>
          </cell>
          <cell r="K190" t="str">
            <v>16.07.1986</v>
          </cell>
        </row>
        <row r="191">
          <cell r="D191">
            <v>140808</v>
          </cell>
          <cell r="E191" t="str">
            <v>SAH</v>
          </cell>
          <cell r="F191" t="str">
            <v>SAH  140808</v>
          </cell>
          <cell r="G191" t="str">
            <v>HSV Colbitz</v>
          </cell>
          <cell r="H191" t="str">
            <v>Bohlein</v>
          </cell>
          <cell r="I191" t="str">
            <v>Florian</v>
          </cell>
          <cell r="J191" t="str">
            <v>Bohlein   Florian</v>
          </cell>
          <cell r="K191" t="str">
            <v>24.02.1985</v>
          </cell>
        </row>
        <row r="192">
          <cell r="D192">
            <v>140664</v>
          </cell>
          <cell r="E192" t="str">
            <v>SAH</v>
          </cell>
          <cell r="F192" t="str">
            <v>SAH  140664</v>
          </cell>
          <cell r="G192" t="str">
            <v>HSV Colbitz</v>
          </cell>
          <cell r="H192" t="str">
            <v>Braumann</v>
          </cell>
          <cell r="I192" t="str">
            <v>Sven</v>
          </cell>
          <cell r="J192" t="str">
            <v>Braumann   Sven</v>
          </cell>
          <cell r="K192" t="str">
            <v>24.05.1986</v>
          </cell>
        </row>
        <row r="193">
          <cell r="D193">
            <v>141471</v>
          </cell>
          <cell r="E193" t="str">
            <v>SAH</v>
          </cell>
          <cell r="F193" t="str">
            <v>SAH  141471</v>
          </cell>
          <cell r="G193" t="str">
            <v>HSV Colbitz</v>
          </cell>
          <cell r="H193" t="str">
            <v>Gerlach</v>
          </cell>
          <cell r="I193" t="str">
            <v>Sebastian</v>
          </cell>
          <cell r="J193" t="str">
            <v>Gerlach   Sebastian</v>
          </cell>
          <cell r="K193" t="str">
            <v>20.05.1986</v>
          </cell>
        </row>
        <row r="194">
          <cell r="D194">
            <v>141473</v>
          </cell>
          <cell r="E194" t="str">
            <v>SAH</v>
          </cell>
          <cell r="F194" t="str">
            <v>SAH  141473</v>
          </cell>
          <cell r="G194" t="str">
            <v>HSV Colbitz</v>
          </cell>
          <cell r="H194" t="str">
            <v>Gladow</v>
          </cell>
          <cell r="I194" t="str">
            <v>Norman</v>
          </cell>
          <cell r="J194" t="str">
            <v>Gladow   Norman</v>
          </cell>
          <cell r="K194" t="str">
            <v>27.09.1990</v>
          </cell>
        </row>
        <row r="195">
          <cell r="D195">
            <v>140933</v>
          </cell>
          <cell r="E195" t="str">
            <v>SAH</v>
          </cell>
          <cell r="F195" t="str">
            <v>SAH  140933</v>
          </cell>
          <cell r="G195" t="str">
            <v>HSV Colbitz</v>
          </cell>
          <cell r="H195" t="str">
            <v>Heger</v>
          </cell>
          <cell r="I195" t="str">
            <v>Martin</v>
          </cell>
          <cell r="J195" t="str">
            <v>Heger   Martin</v>
          </cell>
          <cell r="K195" t="str">
            <v>14.07.1989</v>
          </cell>
        </row>
        <row r="196">
          <cell r="D196">
            <v>140141</v>
          </cell>
          <cell r="E196" t="str">
            <v>SAH</v>
          </cell>
          <cell r="F196" t="str">
            <v>SAH  140141</v>
          </cell>
          <cell r="G196" t="str">
            <v>HSV Colbitz</v>
          </cell>
          <cell r="H196" t="str">
            <v>Horn</v>
          </cell>
          <cell r="I196" t="str">
            <v>Manuel</v>
          </cell>
          <cell r="J196" t="str">
            <v>Horn   Manuel</v>
          </cell>
          <cell r="K196" t="str">
            <v>14.11.1962</v>
          </cell>
        </row>
        <row r="197">
          <cell r="D197">
            <v>140142</v>
          </cell>
          <cell r="E197" t="str">
            <v>SAH</v>
          </cell>
          <cell r="F197" t="str">
            <v>SAH  140142</v>
          </cell>
          <cell r="G197" t="str">
            <v>HSV Colbitz</v>
          </cell>
          <cell r="H197" t="str">
            <v>Horn</v>
          </cell>
          <cell r="I197" t="str">
            <v>Siegfried</v>
          </cell>
          <cell r="J197" t="str">
            <v>Horn   Siegfried</v>
          </cell>
          <cell r="K197" t="str">
            <v>28.04.1954</v>
          </cell>
        </row>
        <row r="198">
          <cell r="D198">
            <v>140143</v>
          </cell>
          <cell r="E198" t="str">
            <v>SAH</v>
          </cell>
          <cell r="F198" t="str">
            <v>SAH  140143</v>
          </cell>
          <cell r="G198" t="str">
            <v>HSV Colbitz</v>
          </cell>
          <cell r="H198" t="str">
            <v>Horn</v>
          </cell>
          <cell r="I198" t="str">
            <v>Stephan</v>
          </cell>
          <cell r="J198" t="str">
            <v>Horn   Stephan</v>
          </cell>
          <cell r="K198" t="str">
            <v>19.10.1976</v>
          </cell>
        </row>
        <row r="199">
          <cell r="D199">
            <v>140144</v>
          </cell>
          <cell r="E199" t="str">
            <v>SAH</v>
          </cell>
          <cell r="F199" t="str">
            <v>SAH  140144</v>
          </cell>
          <cell r="G199" t="str">
            <v>HSV Colbitz</v>
          </cell>
          <cell r="H199" t="str">
            <v>Kallmeyer</v>
          </cell>
          <cell r="I199" t="str">
            <v>René</v>
          </cell>
          <cell r="J199" t="str">
            <v>Kallmeyer   René</v>
          </cell>
          <cell r="K199" t="str">
            <v>14.05.1972</v>
          </cell>
        </row>
        <row r="200">
          <cell r="D200">
            <v>141364</v>
          </cell>
          <cell r="E200" t="str">
            <v>SAH</v>
          </cell>
          <cell r="F200" t="str">
            <v>SAH  141364</v>
          </cell>
          <cell r="G200" t="str">
            <v>HSV Colbitz</v>
          </cell>
          <cell r="H200" t="str">
            <v>Lübke</v>
          </cell>
          <cell r="I200" t="str">
            <v>Robert</v>
          </cell>
          <cell r="J200" t="str">
            <v>Lübke   Robert</v>
          </cell>
          <cell r="K200" t="str">
            <v>17.08.1990</v>
          </cell>
        </row>
        <row r="201">
          <cell r="D201">
            <v>140935</v>
          </cell>
          <cell r="E201" t="str">
            <v>SAH</v>
          </cell>
          <cell r="F201" t="str">
            <v>SAH  140935</v>
          </cell>
          <cell r="G201" t="str">
            <v>HSV Colbitz</v>
          </cell>
          <cell r="H201" t="str">
            <v>Lücke</v>
          </cell>
          <cell r="I201" t="str">
            <v>Tobias</v>
          </cell>
          <cell r="J201" t="str">
            <v>Lücke   Tobias</v>
          </cell>
          <cell r="K201" t="str">
            <v>22.05.1990</v>
          </cell>
        </row>
        <row r="202">
          <cell r="D202">
            <v>140146</v>
          </cell>
          <cell r="E202" t="str">
            <v>SAH</v>
          </cell>
          <cell r="F202" t="str">
            <v>SAH  140146</v>
          </cell>
          <cell r="G202" t="str">
            <v>HSV Colbitz</v>
          </cell>
          <cell r="H202" t="str">
            <v>Max</v>
          </cell>
          <cell r="I202" t="str">
            <v>Hendrik</v>
          </cell>
          <cell r="J202" t="str">
            <v>Max   Hendrik</v>
          </cell>
          <cell r="K202" t="str">
            <v>27.01.1971</v>
          </cell>
        </row>
        <row r="203">
          <cell r="D203">
            <v>140657</v>
          </cell>
          <cell r="E203" t="str">
            <v>SAH</v>
          </cell>
          <cell r="F203" t="str">
            <v>SAH  140657</v>
          </cell>
          <cell r="G203" t="str">
            <v>HSV Colbitz</v>
          </cell>
          <cell r="H203" t="str">
            <v>Müller</v>
          </cell>
          <cell r="I203" t="str">
            <v>Florian</v>
          </cell>
          <cell r="J203" t="str">
            <v>Müller   Florian</v>
          </cell>
          <cell r="K203" t="str">
            <v>24.07.1987</v>
          </cell>
        </row>
        <row r="204">
          <cell r="D204">
            <v>141474</v>
          </cell>
          <cell r="E204" t="str">
            <v>SAH</v>
          </cell>
          <cell r="F204" t="str">
            <v>SAH  141474</v>
          </cell>
          <cell r="G204" t="str">
            <v>HSV Colbitz</v>
          </cell>
          <cell r="H204" t="str">
            <v>Orlamünde</v>
          </cell>
          <cell r="I204" t="str">
            <v>Chris</v>
          </cell>
          <cell r="J204" t="str">
            <v>Orlamünde   Chris</v>
          </cell>
          <cell r="K204" t="str">
            <v>09.10.1986</v>
          </cell>
        </row>
        <row r="205">
          <cell r="D205">
            <v>141363</v>
          </cell>
          <cell r="E205" t="str">
            <v>SAH</v>
          </cell>
          <cell r="F205" t="str">
            <v>SAH  141363</v>
          </cell>
          <cell r="G205" t="str">
            <v>HSV Colbitz</v>
          </cell>
          <cell r="H205" t="str">
            <v>Schröder</v>
          </cell>
          <cell r="I205" t="str">
            <v>Christoph</v>
          </cell>
          <cell r="J205" t="str">
            <v>Schröder   Christoph</v>
          </cell>
          <cell r="K205" t="str">
            <v>02.03.1990</v>
          </cell>
        </row>
        <row r="206">
          <cell r="D206">
            <v>140807</v>
          </cell>
          <cell r="E206" t="str">
            <v>SAH</v>
          </cell>
          <cell r="F206" t="str">
            <v>SAH  140807</v>
          </cell>
          <cell r="G206" t="str">
            <v>HSV Colbitz</v>
          </cell>
          <cell r="H206" t="str">
            <v>Stage</v>
          </cell>
          <cell r="I206" t="str">
            <v>Wolfgang</v>
          </cell>
          <cell r="J206" t="str">
            <v>Stage   Wolfgang</v>
          </cell>
          <cell r="K206" t="str">
            <v>29.12.1955</v>
          </cell>
        </row>
        <row r="207">
          <cell r="D207">
            <v>140150</v>
          </cell>
          <cell r="E207" t="str">
            <v>SAH</v>
          </cell>
          <cell r="F207" t="str">
            <v>SAH  140150</v>
          </cell>
          <cell r="G207" t="str">
            <v>HSV Colbitz</v>
          </cell>
          <cell r="H207" t="str">
            <v>Strumpf</v>
          </cell>
          <cell r="I207" t="str">
            <v>Jürgen</v>
          </cell>
          <cell r="J207" t="str">
            <v>Strumpf   Jürgen</v>
          </cell>
          <cell r="K207" t="str">
            <v>09.03.1956</v>
          </cell>
        </row>
        <row r="208">
          <cell r="D208">
            <v>140140</v>
          </cell>
          <cell r="E208" t="str">
            <v>SAH</v>
          </cell>
          <cell r="F208" t="str">
            <v>SAH  140140</v>
          </cell>
          <cell r="G208" t="str">
            <v>HSV Colbitz</v>
          </cell>
          <cell r="H208" t="str">
            <v>Strumpf, Dr.</v>
          </cell>
          <cell r="I208" t="str">
            <v>Dietmar</v>
          </cell>
          <cell r="J208" t="str">
            <v>Strumpf, Dr.   Dietmar</v>
          </cell>
          <cell r="K208" t="str">
            <v>28.02.1955</v>
          </cell>
        </row>
        <row r="209">
          <cell r="D209">
            <v>140656</v>
          </cell>
          <cell r="E209" t="str">
            <v>SAH</v>
          </cell>
          <cell r="F209" t="str">
            <v>SAH  140656</v>
          </cell>
          <cell r="G209" t="str">
            <v>HSV Colbitz</v>
          </cell>
          <cell r="H209" t="str">
            <v>Sulfrian</v>
          </cell>
          <cell r="I209" t="str">
            <v>Martin</v>
          </cell>
          <cell r="J209" t="str">
            <v>Sulfrian   Martin</v>
          </cell>
          <cell r="K209" t="str">
            <v>14.03.1987</v>
          </cell>
        </row>
        <row r="210">
          <cell r="D210">
            <v>130399</v>
          </cell>
          <cell r="E210" t="str">
            <v>SAC</v>
          </cell>
          <cell r="F210" t="str">
            <v>SAC  130399</v>
          </cell>
          <cell r="G210" t="str">
            <v>KSC Leipzig</v>
          </cell>
          <cell r="H210" t="str">
            <v>Albrecht</v>
          </cell>
          <cell r="I210" t="str">
            <v>Jörg</v>
          </cell>
          <cell r="J210" t="str">
            <v>Albrecht   Jörg</v>
          </cell>
          <cell r="K210" t="str">
            <v>18.06.1962</v>
          </cell>
        </row>
        <row r="211">
          <cell r="D211">
            <v>10205</v>
          </cell>
          <cell r="E211" t="str">
            <v>SAC</v>
          </cell>
          <cell r="F211" t="str">
            <v>SAC  10205</v>
          </cell>
          <cell r="G211" t="str">
            <v>KSC Leipzig</v>
          </cell>
          <cell r="H211" t="str">
            <v>Bretschneider</v>
          </cell>
          <cell r="I211" t="str">
            <v>Lars</v>
          </cell>
          <cell r="J211" t="str">
            <v>Bretschneider   Lars</v>
          </cell>
          <cell r="K211" t="str">
            <v>17.10.1974</v>
          </cell>
        </row>
        <row r="212">
          <cell r="D212">
            <v>130404</v>
          </cell>
          <cell r="E212" t="str">
            <v>SAC</v>
          </cell>
          <cell r="F212" t="str">
            <v>SAC  130404</v>
          </cell>
          <cell r="G212" t="str">
            <v>KSC Leipzig</v>
          </cell>
          <cell r="H212" t="str">
            <v>Dreyhaupt</v>
          </cell>
          <cell r="I212" t="str">
            <v>Nils</v>
          </cell>
          <cell r="J212" t="str">
            <v>Dreyhaupt   Nils</v>
          </cell>
          <cell r="K212" t="str">
            <v>08.03.1980</v>
          </cell>
        </row>
        <row r="213">
          <cell r="D213">
            <v>132558</v>
          </cell>
          <cell r="E213" t="str">
            <v>SAC</v>
          </cell>
          <cell r="F213" t="str">
            <v>SAC  132558</v>
          </cell>
          <cell r="G213" t="str">
            <v>KSC Leipzig</v>
          </cell>
          <cell r="H213" t="str">
            <v>Giersemehl</v>
          </cell>
          <cell r="I213" t="str">
            <v>Philipp</v>
          </cell>
          <cell r="J213" t="str">
            <v>Giersemehl   Philipp</v>
          </cell>
          <cell r="K213" t="str">
            <v>03.05.1986</v>
          </cell>
        </row>
        <row r="214">
          <cell r="D214">
            <v>130415</v>
          </cell>
          <cell r="E214" t="str">
            <v>SAC</v>
          </cell>
          <cell r="F214" t="str">
            <v>SAC  130415</v>
          </cell>
          <cell r="G214" t="str">
            <v>KSC Leipzig</v>
          </cell>
          <cell r="H214" t="str">
            <v>Islinger</v>
          </cell>
          <cell r="I214" t="str">
            <v>Markus</v>
          </cell>
          <cell r="J214" t="str">
            <v>Islinger   Markus</v>
          </cell>
          <cell r="K214" t="str">
            <v>24.03.1969</v>
          </cell>
        </row>
        <row r="215">
          <cell r="D215">
            <v>130417</v>
          </cell>
          <cell r="E215" t="str">
            <v>SAC</v>
          </cell>
          <cell r="F215" t="str">
            <v>SAC  130417</v>
          </cell>
          <cell r="G215" t="str">
            <v>KSC Leipzig</v>
          </cell>
          <cell r="H215" t="str">
            <v>Kühn</v>
          </cell>
          <cell r="I215" t="str">
            <v>André</v>
          </cell>
          <cell r="J215" t="str">
            <v>Kühn   André</v>
          </cell>
          <cell r="K215" t="str">
            <v>17.07.1978</v>
          </cell>
        </row>
        <row r="216">
          <cell r="D216">
            <v>130419</v>
          </cell>
          <cell r="E216" t="str">
            <v>SAC</v>
          </cell>
          <cell r="F216" t="str">
            <v>SAC  130419</v>
          </cell>
          <cell r="G216" t="str">
            <v>KSC Leipzig</v>
          </cell>
          <cell r="H216" t="str">
            <v>Kühn</v>
          </cell>
          <cell r="I216" t="str">
            <v>Christian</v>
          </cell>
          <cell r="J216" t="str">
            <v>Kühn   Christian</v>
          </cell>
          <cell r="K216" t="str">
            <v>20.01.1987</v>
          </cell>
        </row>
        <row r="217">
          <cell r="D217">
            <v>130421</v>
          </cell>
          <cell r="E217" t="str">
            <v>SAC</v>
          </cell>
          <cell r="F217" t="str">
            <v>SAC  130421</v>
          </cell>
          <cell r="G217" t="str">
            <v>KSC Leipzig</v>
          </cell>
          <cell r="H217" t="str">
            <v>Sauer</v>
          </cell>
          <cell r="I217" t="str">
            <v>Arnd</v>
          </cell>
          <cell r="J217" t="str">
            <v>Sauer   Arnd</v>
          </cell>
          <cell r="K217" t="str">
            <v>14.03.1968</v>
          </cell>
        </row>
        <row r="218">
          <cell r="D218">
            <v>40067</v>
          </cell>
          <cell r="E218" t="str">
            <v>BRA</v>
          </cell>
          <cell r="F218" t="str">
            <v>BRA  40067</v>
          </cell>
          <cell r="G218" t="str">
            <v>LRV Cottbus</v>
          </cell>
          <cell r="H218" t="str">
            <v>Bossan</v>
          </cell>
          <cell r="I218" t="str">
            <v>Mario</v>
          </cell>
          <cell r="J218" t="str">
            <v>Bossan   Mario</v>
          </cell>
          <cell r="K218" t="str">
            <v>19.09.1981</v>
          </cell>
        </row>
        <row r="219">
          <cell r="D219">
            <v>41277</v>
          </cell>
          <cell r="E219" t="str">
            <v>BRA</v>
          </cell>
          <cell r="F219" t="str">
            <v>BRA  41277</v>
          </cell>
          <cell r="G219" t="str">
            <v>LRV Cottbus</v>
          </cell>
          <cell r="H219" t="str">
            <v>Dittrich</v>
          </cell>
          <cell r="I219" t="str">
            <v>Willi</v>
          </cell>
          <cell r="J219" t="str">
            <v>Dittrich   Willi</v>
          </cell>
          <cell r="K219" t="str">
            <v>30.04.1989</v>
          </cell>
        </row>
        <row r="220">
          <cell r="D220">
            <v>42333</v>
          </cell>
          <cell r="E220" t="str">
            <v>BRA</v>
          </cell>
          <cell r="F220" t="str">
            <v>BRA  42333</v>
          </cell>
          <cell r="G220" t="str">
            <v>LRV Cottbus</v>
          </cell>
          <cell r="H220" t="str">
            <v>Ehrhardt</v>
          </cell>
          <cell r="I220" t="str">
            <v>Robert</v>
          </cell>
          <cell r="J220" t="str">
            <v>Ehrhardt   Robert</v>
          </cell>
          <cell r="K220" t="str">
            <v>28.12.1992</v>
          </cell>
        </row>
        <row r="221">
          <cell r="D221">
            <v>42335</v>
          </cell>
          <cell r="E221" t="str">
            <v>BRA</v>
          </cell>
          <cell r="F221" t="str">
            <v>BRA  42335</v>
          </cell>
          <cell r="G221" t="str">
            <v>LRV Cottbus</v>
          </cell>
          <cell r="H221" t="str">
            <v>Haby</v>
          </cell>
          <cell r="I221" t="str">
            <v>Dennis</v>
          </cell>
          <cell r="J221" t="str">
            <v>Haby   Dennis</v>
          </cell>
          <cell r="K221" t="str">
            <v>02.09.1993</v>
          </cell>
        </row>
        <row r="222">
          <cell r="D222">
            <v>42336</v>
          </cell>
          <cell r="E222" t="str">
            <v>BRA</v>
          </cell>
          <cell r="F222" t="str">
            <v>BRA  42336</v>
          </cell>
          <cell r="G222" t="str">
            <v>LRV Cottbus</v>
          </cell>
          <cell r="H222" t="str">
            <v>Koch</v>
          </cell>
          <cell r="I222" t="str">
            <v>Alexander</v>
          </cell>
          <cell r="J222" t="str">
            <v>Koch   Alexander</v>
          </cell>
          <cell r="K222" t="str">
            <v>26.07.1994</v>
          </cell>
        </row>
        <row r="223">
          <cell r="D223">
            <v>40769</v>
          </cell>
          <cell r="E223" t="str">
            <v>BRA</v>
          </cell>
          <cell r="F223" t="str">
            <v>BRA  40769</v>
          </cell>
          <cell r="G223" t="str">
            <v>LRV Cottbus</v>
          </cell>
          <cell r="H223" t="str">
            <v>Lange</v>
          </cell>
          <cell r="I223" t="str">
            <v>Clemens</v>
          </cell>
          <cell r="J223" t="str">
            <v>Lange   Clemens</v>
          </cell>
          <cell r="K223" t="str">
            <v>30.03.1989</v>
          </cell>
        </row>
        <row r="224">
          <cell r="D224">
            <v>40078</v>
          </cell>
          <cell r="E224" t="str">
            <v>BRA</v>
          </cell>
          <cell r="F224" t="str">
            <v>BRA  40078</v>
          </cell>
          <cell r="G224" t="str">
            <v>LRV Cottbus</v>
          </cell>
          <cell r="H224" t="str">
            <v>Noack</v>
          </cell>
          <cell r="I224" t="str">
            <v>Gerold</v>
          </cell>
          <cell r="J224" t="str">
            <v>Noack   Gerold</v>
          </cell>
          <cell r="K224" t="str">
            <v>03.09.1957</v>
          </cell>
        </row>
        <row r="225">
          <cell r="D225">
            <v>40079</v>
          </cell>
          <cell r="E225" t="str">
            <v>BRA</v>
          </cell>
          <cell r="F225" t="str">
            <v>BRA  40079</v>
          </cell>
          <cell r="G225" t="str">
            <v>LRV Cottbus</v>
          </cell>
          <cell r="H225" t="str">
            <v>Pannach</v>
          </cell>
          <cell r="I225" t="str">
            <v>Jan</v>
          </cell>
          <cell r="J225" t="str">
            <v>Pannach   Jan</v>
          </cell>
          <cell r="K225" t="str">
            <v>10.10.1981</v>
          </cell>
        </row>
        <row r="226">
          <cell r="D226">
            <v>40080</v>
          </cell>
          <cell r="E226" t="str">
            <v>BRA</v>
          </cell>
          <cell r="F226" t="str">
            <v>BRA  40080</v>
          </cell>
          <cell r="G226" t="str">
            <v>LRV Cottbus</v>
          </cell>
          <cell r="H226" t="str">
            <v>Pannach</v>
          </cell>
          <cell r="I226" t="str">
            <v>Lutz</v>
          </cell>
          <cell r="J226" t="str">
            <v>Pannach   Lutz</v>
          </cell>
          <cell r="K226" t="str">
            <v>05.06.1958</v>
          </cell>
        </row>
        <row r="227">
          <cell r="D227">
            <v>42334</v>
          </cell>
          <cell r="E227" t="str">
            <v>BRA</v>
          </cell>
          <cell r="F227" t="str">
            <v>BRA  42334</v>
          </cell>
          <cell r="G227" t="str">
            <v>LRV Cottbus</v>
          </cell>
          <cell r="H227" t="str">
            <v>Schulrath</v>
          </cell>
          <cell r="I227" t="str">
            <v>Aaron</v>
          </cell>
          <cell r="J227" t="str">
            <v>Schulrath   Aaron</v>
          </cell>
          <cell r="K227" t="str">
            <v>25.11.1993</v>
          </cell>
        </row>
        <row r="228">
          <cell r="D228">
            <v>80489</v>
          </cell>
          <cell r="E228" t="str">
            <v>MEV</v>
          </cell>
          <cell r="F228" t="str">
            <v>MEV  80489</v>
          </cell>
          <cell r="G228" t="str">
            <v>LSV  Neetzow</v>
          </cell>
          <cell r="H228" t="str">
            <v>Awißus</v>
          </cell>
          <cell r="I228" t="str">
            <v>Tom</v>
          </cell>
          <cell r="J228" t="str">
            <v>Awißus   Tom</v>
          </cell>
          <cell r="K228" t="str">
            <v>21.05.1987</v>
          </cell>
        </row>
        <row r="229">
          <cell r="D229">
            <v>80058</v>
          </cell>
          <cell r="E229" t="str">
            <v>MEV</v>
          </cell>
          <cell r="F229" t="str">
            <v>MEV  80058</v>
          </cell>
          <cell r="G229" t="str">
            <v>LSV  Neetzow</v>
          </cell>
          <cell r="H229" t="str">
            <v>Berger</v>
          </cell>
          <cell r="I229" t="str">
            <v>Stephan</v>
          </cell>
          <cell r="J229" t="str">
            <v>Berger   Stephan</v>
          </cell>
          <cell r="K229" t="str">
            <v>01.11.1987</v>
          </cell>
        </row>
        <row r="230">
          <cell r="D230">
            <v>80060</v>
          </cell>
          <cell r="E230" t="str">
            <v>MEV</v>
          </cell>
          <cell r="F230" t="str">
            <v>MEV  80060</v>
          </cell>
          <cell r="G230" t="str">
            <v>LSV  Neetzow</v>
          </cell>
          <cell r="H230" t="str">
            <v>Brämer</v>
          </cell>
          <cell r="I230" t="str">
            <v>Robert</v>
          </cell>
          <cell r="J230" t="str">
            <v>Brämer   Robert</v>
          </cell>
          <cell r="K230" t="str">
            <v>24.08.1980</v>
          </cell>
        </row>
        <row r="231">
          <cell r="D231">
            <v>80886</v>
          </cell>
          <cell r="E231" t="str">
            <v>MEV</v>
          </cell>
          <cell r="F231" t="str">
            <v>MEV  80886</v>
          </cell>
          <cell r="G231" t="str">
            <v>LSV  Neetzow</v>
          </cell>
          <cell r="H231" t="str">
            <v>Ertel</v>
          </cell>
          <cell r="I231" t="str">
            <v>Tommy</v>
          </cell>
          <cell r="J231" t="str">
            <v>Ertel   Tommy</v>
          </cell>
          <cell r="K231" t="str">
            <v>02.07.1991</v>
          </cell>
        </row>
        <row r="232">
          <cell r="D232">
            <v>80062</v>
          </cell>
          <cell r="E232" t="str">
            <v>MEV</v>
          </cell>
          <cell r="F232" t="str">
            <v>MEV  80062</v>
          </cell>
          <cell r="G232" t="str">
            <v>LSV  Neetzow</v>
          </cell>
          <cell r="H232" t="str">
            <v>Falk</v>
          </cell>
          <cell r="I232" t="str">
            <v>Matthias</v>
          </cell>
          <cell r="J232" t="str">
            <v>Falk   Matthias</v>
          </cell>
          <cell r="K232" t="str">
            <v>25.02.1982</v>
          </cell>
        </row>
        <row r="233">
          <cell r="D233">
            <v>80065</v>
          </cell>
          <cell r="E233" t="str">
            <v>MEV</v>
          </cell>
          <cell r="F233" t="str">
            <v>MEV  80065</v>
          </cell>
          <cell r="G233" t="str">
            <v>LSV  Neetzow</v>
          </cell>
          <cell r="H233" t="str">
            <v>Krüger</v>
          </cell>
          <cell r="I233" t="str">
            <v>Thomas</v>
          </cell>
          <cell r="J233" t="str">
            <v>Krüger   Thomas</v>
          </cell>
          <cell r="K233" t="str">
            <v>06.09.1981</v>
          </cell>
        </row>
        <row r="234">
          <cell r="D234">
            <v>80093</v>
          </cell>
          <cell r="E234" t="str">
            <v>MEV</v>
          </cell>
          <cell r="F234" t="str">
            <v>MEV  80093</v>
          </cell>
          <cell r="G234" t="str">
            <v>LSV  Neetzow</v>
          </cell>
          <cell r="H234" t="str">
            <v>Kuzinski</v>
          </cell>
          <cell r="I234" t="str">
            <v>Thomas</v>
          </cell>
          <cell r="J234" t="str">
            <v>Kuzinski   Thomas</v>
          </cell>
          <cell r="K234" t="str">
            <v>26.04.1990</v>
          </cell>
        </row>
        <row r="235">
          <cell r="D235">
            <v>80069</v>
          </cell>
          <cell r="E235" t="str">
            <v>MEV</v>
          </cell>
          <cell r="F235" t="str">
            <v>MEV  80069</v>
          </cell>
          <cell r="G235" t="str">
            <v>LSV  Neetzow</v>
          </cell>
          <cell r="H235" t="str">
            <v>Sawatzki</v>
          </cell>
          <cell r="I235" t="str">
            <v>Daniel</v>
          </cell>
          <cell r="J235" t="str">
            <v>Sawatzki   Daniel</v>
          </cell>
          <cell r="K235" t="str">
            <v>11.07.1979</v>
          </cell>
        </row>
        <row r="236">
          <cell r="D236">
            <v>80070</v>
          </cell>
          <cell r="E236" t="str">
            <v>MEV</v>
          </cell>
          <cell r="F236" t="str">
            <v>MEV  80070</v>
          </cell>
          <cell r="G236" t="str">
            <v>LSV  Neetzow</v>
          </cell>
          <cell r="H236" t="str">
            <v>Sawatzki</v>
          </cell>
          <cell r="I236" t="str">
            <v>Frank</v>
          </cell>
          <cell r="J236" t="str">
            <v>Sawatzki   Frank</v>
          </cell>
          <cell r="K236" t="str">
            <v>11.07.1979</v>
          </cell>
        </row>
        <row r="237">
          <cell r="D237">
            <v>80852</v>
          </cell>
          <cell r="E237" t="str">
            <v>MEV</v>
          </cell>
          <cell r="F237" t="str">
            <v>MEV  80852</v>
          </cell>
          <cell r="G237" t="str">
            <v>LSV  Neetzow</v>
          </cell>
          <cell r="H237" t="str">
            <v>Siebrecht</v>
          </cell>
          <cell r="I237" t="str">
            <v>Steffen</v>
          </cell>
          <cell r="J237" t="str">
            <v>Siebrecht   Steffen</v>
          </cell>
          <cell r="K237" t="str">
            <v>09.08.1970</v>
          </cell>
        </row>
        <row r="238">
          <cell r="D238">
            <v>80987</v>
          </cell>
          <cell r="E238" t="str">
            <v>MEV</v>
          </cell>
          <cell r="F238" t="str">
            <v>MEV  80987</v>
          </cell>
          <cell r="G238" t="str">
            <v>LSV  Neetzow</v>
          </cell>
          <cell r="H238" t="str">
            <v>Spieker</v>
          </cell>
          <cell r="I238" t="str">
            <v>Tobias</v>
          </cell>
          <cell r="J238" t="str">
            <v>Spieker   Tobias</v>
          </cell>
          <cell r="K238" t="str">
            <v>01.08.1989</v>
          </cell>
        </row>
        <row r="239">
          <cell r="D239">
            <v>80988</v>
          </cell>
          <cell r="E239" t="str">
            <v>MEV</v>
          </cell>
          <cell r="F239" t="str">
            <v>MEV  80988</v>
          </cell>
          <cell r="G239" t="str">
            <v>LSV  Neetzow</v>
          </cell>
          <cell r="H239" t="str">
            <v>Wuttke</v>
          </cell>
          <cell r="I239" t="str">
            <v>Mirko</v>
          </cell>
          <cell r="J239" t="str">
            <v>Wuttke   Mirko</v>
          </cell>
          <cell r="K239" t="str">
            <v>05.09.1971</v>
          </cell>
        </row>
        <row r="240">
          <cell r="D240">
            <v>80490</v>
          </cell>
          <cell r="E240" t="str">
            <v>MEV</v>
          </cell>
          <cell r="F240" t="str">
            <v>MEV  80490</v>
          </cell>
          <cell r="G240" t="str">
            <v>LSV  Neetzow</v>
          </cell>
          <cell r="H240" t="str">
            <v>Zeisler</v>
          </cell>
          <cell r="I240" t="str">
            <v>Thomas</v>
          </cell>
          <cell r="J240" t="str">
            <v>Zeisler   Thomas</v>
          </cell>
          <cell r="K240" t="str">
            <v>02.05.1986</v>
          </cell>
        </row>
        <row r="241">
          <cell r="D241">
            <v>50003</v>
          </cell>
          <cell r="E241" t="str">
            <v>BRE</v>
          </cell>
          <cell r="F241" t="str">
            <v>BRE  50003</v>
          </cell>
          <cell r="G241" t="str">
            <v>LTS Bremerhaven</v>
          </cell>
          <cell r="H241" t="str">
            <v>Dölln, von</v>
          </cell>
          <cell r="I241" t="str">
            <v>Kai</v>
          </cell>
          <cell r="J241" t="str">
            <v>Dölln, von   Kai</v>
          </cell>
          <cell r="K241" t="str">
            <v>11.02.1986</v>
          </cell>
        </row>
        <row r="242">
          <cell r="D242">
            <v>50019</v>
          </cell>
          <cell r="E242" t="str">
            <v>BRE</v>
          </cell>
          <cell r="F242" t="str">
            <v>BRE  50019</v>
          </cell>
          <cell r="G242" t="str">
            <v>LTS Bremerhaven</v>
          </cell>
          <cell r="H242" t="str">
            <v>Schüttler</v>
          </cell>
          <cell r="I242" t="str">
            <v>Jürgen</v>
          </cell>
          <cell r="J242" t="str">
            <v>Schüttler   Jürgen</v>
          </cell>
          <cell r="K242" t="str">
            <v>22.07.1975</v>
          </cell>
        </row>
        <row r="243">
          <cell r="D243">
            <v>50331</v>
          </cell>
          <cell r="E243" t="str">
            <v>BRE</v>
          </cell>
          <cell r="F243" t="str">
            <v>BRE  50331</v>
          </cell>
          <cell r="G243" t="str">
            <v>LTS Bremerhaven</v>
          </cell>
          <cell r="H243" t="str">
            <v>Schüttler</v>
          </cell>
          <cell r="I243" t="str">
            <v>Thorsten</v>
          </cell>
          <cell r="J243" t="str">
            <v>Schüttler   Thorsten</v>
          </cell>
          <cell r="K243" t="str">
            <v>19.06.1969</v>
          </cell>
        </row>
        <row r="244">
          <cell r="D244">
            <v>50004</v>
          </cell>
          <cell r="E244" t="str">
            <v>BRE</v>
          </cell>
          <cell r="F244" t="str">
            <v>BRE  50004</v>
          </cell>
          <cell r="G244" t="str">
            <v>LTS Bremerhaven</v>
          </cell>
          <cell r="H244" t="str">
            <v>Treiber</v>
          </cell>
          <cell r="I244" t="str">
            <v>Uwe</v>
          </cell>
          <cell r="J244" t="str">
            <v>Treiber   Uwe</v>
          </cell>
          <cell r="K244" t="str">
            <v>05.01.1973</v>
          </cell>
        </row>
        <row r="245">
          <cell r="D245">
            <v>50026</v>
          </cell>
          <cell r="E245" t="str">
            <v>BRE</v>
          </cell>
          <cell r="F245" t="str">
            <v>BRE  50026</v>
          </cell>
          <cell r="G245" t="str">
            <v>LTS Bremerhaven</v>
          </cell>
          <cell r="H245" t="str">
            <v>Wilke</v>
          </cell>
          <cell r="I245" t="str">
            <v>Jürgen</v>
          </cell>
          <cell r="J245" t="str">
            <v>Wilke   Jürgen</v>
          </cell>
          <cell r="K245" t="str">
            <v>01.12.1948</v>
          </cell>
        </row>
        <row r="246">
          <cell r="D246">
            <v>41048</v>
          </cell>
          <cell r="E246" t="str">
            <v>BRA</v>
          </cell>
          <cell r="F246" t="str">
            <v>BRA  41048</v>
          </cell>
          <cell r="G246" t="str">
            <v>Ludwigsfelder RC</v>
          </cell>
          <cell r="H246" t="str">
            <v>Carstens</v>
          </cell>
          <cell r="I246" t="str">
            <v>Kevin</v>
          </cell>
          <cell r="J246" t="str">
            <v>Carstens   Kevin</v>
          </cell>
          <cell r="K246" t="str">
            <v>09.08.1984</v>
          </cell>
        </row>
        <row r="247">
          <cell r="D247">
            <v>41726</v>
          </cell>
          <cell r="E247" t="str">
            <v>BRA</v>
          </cell>
          <cell r="F247" t="str">
            <v>BRA  41726</v>
          </cell>
          <cell r="G247" t="str">
            <v>Ludwigsfelder RC</v>
          </cell>
          <cell r="H247" t="str">
            <v>Dollase</v>
          </cell>
          <cell r="I247" t="str">
            <v>Bastian</v>
          </cell>
          <cell r="J247" t="str">
            <v>Dollase   Bastian</v>
          </cell>
          <cell r="K247" t="str">
            <v>16.09.1987</v>
          </cell>
        </row>
        <row r="248">
          <cell r="D248">
            <v>41283</v>
          </cell>
          <cell r="E248" t="str">
            <v>BRA</v>
          </cell>
          <cell r="F248" t="str">
            <v>BRA  41283</v>
          </cell>
          <cell r="G248" t="str">
            <v>Ludwigsfelder RC</v>
          </cell>
          <cell r="H248" t="str">
            <v>Dunkel</v>
          </cell>
          <cell r="I248" t="str">
            <v>Matthias</v>
          </cell>
          <cell r="J248" t="str">
            <v>Dunkel   Matthias</v>
          </cell>
          <cell r="K248" t="str">
            <v>21.02.1987</v>
          </cell>
        </row>
        <row r="249">
          <cell r="D249">
            <v>40557</v>
          </cell>
          <cell r="E249" t="str">
            <v>BRA</v>
          </cell>
          <cell r="F249" t="str">
            <v>BRA  40557</v>
          </cell>
          <cell r="G249" t="str">
            <v>Ludwigsfelder RC</v>
          </cell>
          <cell r="H249" t="str">
            <v>Lange</v>
          </cell>
          <cell r="I249" t="str">
            <v>Henrik</v>
          </cell>
          <cell r="J249" t="str">
            <v>Lange   Henrik</v>
          </cell>
          <cell r="K249" t="str">
            <v>23.05.1967</v>
          </cell>
        </row>
        <row r="250">
          <cell r="D250">
            <v>40615</v>
          </cell>
          <cell r="E250" t="str">
            <v>BRA</v>
          </cell>
          <cell r="F250" t="str">
            <v>BRA  40615</v>
          </cell>
          <cell r="G250" t="str">
            <v>Ludwigsfelder RC</v>
          </cell>
          <cell r="H250" t="str">
            <v>Lehmann</v>
          </cell>
          <cell r="I250" t="str">
            <v>Steve</v>
          </cell>
          <cell r="J250" t="str">
            <v>Lehmann   Steve</v>
          </cell>
          <cell r="K250" t="str">
            <v>06.09.1991</v>
          </cell>
        </row>
        <row r="251">
          <cell r="D251">
            <v>40774</v>
          </cell>
          <cell r="E251" t="str">
            <v>BRA</v>
          </cell>
          <cell r="F251" t="str">
            <v>BRA  40774</v>
          </cell>
          <cell r="G251" t="str">
            <v>Ludwigsfelder RC</v>
          </cell>
          <cell r="H251" t="str">
            <v>Lemke</v>
          </cell>
          <cell r="I251" t="str">
            <v>Wilfried</v>
          </cell>
          <cell r="J251" t="str">
            <v>Lemke   Wilfried</v>
          </cell>
          <cell r="K251" t="str">
            <v>05.10.1956</v>
          </cell>
        </row>
        <row r="252">
          <cell r="D252">
            <v>41282</v>
          </cell>
          <cell r="E252" t="str">
            <v>BRA</v>
          </cell>
          <cell r="F252" t="str">
            <v>BRA  41282</v>
          </cell>
          <cell r="G252" t="str">
            <v>Ludwigsfelder RC</v>
          </cell>
          <cell r="H252" t="str">
            <v>Lemke</v>
          </cell>
          <cell r="I252" t="str">
            <v>Fred</v>
          </cell>
          <cell r="J252" t="str">
            <v>Lemke   Fred</v>
          </cell>
          <cell r="K252" t="str">
            <v>12.05.1960</v>
          </cell>
        </row>
        <row r="253">
          <cell r="D253">
            <v>41942</v>
          </cell>
          <cell r="E253" t="str">
            <v>BRA</v>
          </cell>
          <cell r="F253" t="str">
            <v>BRA  41942</v>
          </cell>
          <cell r="G253" t="str">
            <v>Ludwigsfelder RC</v>
          </cell>
          <cell r="H253" t="str">
            <v>Lubasch</v>
          </cell>
          <cell r="I253" t="str">
            <v>Marcel</v>
          </cell>
          <cell r="J253" t="str">
            <v>Lubasch   Marcel</v>
          </cell>
          <cell r="K253" t="str">
            <v>22.08.1990</v>
          </cell>
        </row>
        <row r="254">
          <cell r="D254">
            <v>41295</v>
          </cell>
          <cell r="E254" t="str">
            <v>BRA</v>
          </cell>
          <cell r="F254" t="str">
            <v>BRA  41295</v>
          </cell>
          <cell r="G254" t="str">
            <v>Ludwigsfelder RC</v>
          </cell>
          <cell r="H254" t="str">
            <v>Ludwig</v>
          </cell>
          <cell r="I254" t="str">
            <v>Andy</v>
          </cell>
          <cell r="J254" t="str">
            <v>Ludwig   Andy</v>
          </cell>
          <cell r="K254" t="str">
            <v>21.09.1987</v>
          </cell>
        </row>
        <row r="255">
          <cell r="D255">
            <v>41943</v>
          </cell>
          <cell r="E255" t="str">
            <v>BRA</v>
          </cell>
          <cell r="F255" t="str">
            <v>BRA  41943</v>
          </cell>
          <cell r="G255" t="str">
            <v>Ludwigsfelder RC</v>
          </cell>
          <cell r="H255" t="str">
            <v>Ludwig</v>
          </cell>
          <cell r="I255" t="str">
            <v>Frank</v>
          </cell>
          <cell r="J255" t="str">
            <v>Ludwig   Frank</v>
          </cell>
          <cell r="K255" t="str">
            <v>05.08.1960</v>
          </cell>
        </row>
        <row r="256">
          <cell r="D256">
            <v>107880</v>
          </cell>
          <cell r="E256" t="str">
            <v>BRA</v>
          </cell>
          <cell r="F256" t="str">
            <v>BRA  107880</v>
          </cell>
          <cell r="G256" t="str">
            <v>Ludwigsfelder RC</v>
          </cell>
          <cell r="H256" t="str">
            <v>Meine</v>
          </cell>
          <cell r="I256" t="str">
            <v>Doménique</v>
          </cell>
          <cell r="J256" t="str">
            <v>Meine   Doménique</v>
          </cell>
          <cell r="K256" t="str">
            <v>23.04.1988</v>
          </cell>
        </row>
        <row r="257">
          <cell r="D257">
            <v>108712</v>
          </cell>
          <cell r="E257" t="str">
            <v>BRA</v>
          </cell>
          <cell r="F257" t="str">
            <v>BRA  108712</v>
          </cell>
          <cell r="G257" t="str">
            <v>Ludwigsfelder RC</v>
          </cell>
          <cell r="H257" t="str">
            <v>Meine</v>
          </cell>
          <cell r="I257" t="str">
            <v>Maurice</v>
          </cell>
          <cell r="J257" t="str">
            <v>Meine   Maurice</v>
          </cell>
          <cell r="K257" t="str">
            <v>02.07.1991</v>
          </cell>
        </row>
        <row r="258">
          <cell r="D258">
            <v>40620</v>
          </cell>
          <cell r="E258" t="str">
            <v>BRA</v>
          </cell>
          <cell r="F258" t="str">
            <v>BRA  40620</v>
          </cell>
          <cell r="G258" t="str">
            <v>Ludwigsfelder RC</v>
          </cell>
          <cell r="H258" t="str">
            <v>Schade</v>
          </cell>
          <cell r="I258" t="str">
            <v>Sven</v>
          </cell>
          <cell r="J258" t="str">
            <v>Schade   Sven</v>
          </cell>
          <cell r="K258" t="str">
            <v>21.02.1988</v>
          </cell>
        </row>
        <row r="259">
          <cell r="D259">
            <v>40561</v>
          </cell>
          <cell r="E259" t="str">
            <v>BRA</v>
          </cell>
          <cell r="F259" t="str">
            <v>BRA  40561</v>
          </cell>
          <cell r="G259" t="str">
            <v>Ludwigsfelder RC</v>
          </cell>
          <cell r="H259" t="str">
            <v>Stöcker</v>
          </cell>
          <cell r="I259" t="str">
            <v>Stephan</v>
          </cell>
          <cell r="J259" t="str">
            <v>Stöcker   Stephan</v>
          </cell>
          <cell r="K259" t="str">
            <v>04.05.1970</v>
          </cell>
        </row>
        <row r="260">
          <cell r="D260">
            <v>40562</v>
          </cell>
          <cell r="E260" t="str">
            <v>BRA</v>
          </cell>
          <cell r="F260" t="str">
            <v>BRA  40562</v>
          </cell>
          <cell r="G260" t="str">
            <v>Ludwigsfelder RC</v>
          </cell>
          <cell r="H260" t="str">
            <v>Thiere</v>
          </cell>
          <cell r="I260" t="str">
            <v>Christian</v>
          </cell>
          <cell r="J260" t="str">
            <v>Thiere   Christian</v>
          </cell>
          <cell r="K260" t="str">
            <v>12.04.1985</v>
          </cell>
        </row>
        <row r="261">
          <cell r="D261">
            <v>40617</v>
          </cell>
          <cell r="E261" t="str">
            <v>BRA</v>
          </cell>
          <cell r="F261" t="str">
            <v>BRA  40617</v>
          </cell>
          <cell r="G261" t="str">
            <v>Ludwigsfelder RC</v>
          </cell>
          <cell r="H261" t="str">
            <v>Thiere</v>
          </cell>
          <cell r="I261" t="str">
            <v>Philipp</v>
          </cell>
          <cell r="J261" t="str">
            <v>Thiere   Philipp</v>
          </cell>
          <cell r="K261" t="str">
            <v>09.03.1991</v>
          </cell>
        </row>
        <row r="262">
          <cell r="D262">
            <v>40775</v>
          </cell>
          <cell r="E262" t="str">
            <v>BRA</v>
          </cell>
          <cell r="F262" t="str">
            <v>BRA  40775</v>
          </cell>
          <cell r="G262" t="str">
            <v>Ludwigsfelder RC</v>
          </cell>
          <cell r="H262" t="str">
            <v>Thiere</v>
          </cell>
          <cell r="I262" t="str">
            <v>Markus</v>
          </cell>
          <cell r="J262" t="str">
            <v>Thiere   Markus</v>
          </cell>
          <cell r="K262" t="str">
            <v>09.04.1987</v>
          </cell>
        </row>
        <row r="263">
          <cell r="D263">
            <v>170039</v>
          </cell>
          <cell r="E263" t="str">
            <v>THÜ</v>
          </cell>
          <cell r="F263" t="str">
            <v>THÜ  170039</v>
          </cell>
          <cell r="G263" t="str">
            <v>MTV Saalfeld</v>
          </cell>
          <cell r="H263" t="str">
            <v>Dietzel</v>
          </cell>
          <cell r="I263" t="str">
            <v>Claus</v>
          </cell>
          <cell r="J263" t="str">
            <v>Dietzel   Claus</v>
          </cell>
          <cell r="K263" t="str">
            <v>02.07.1954</v>
          </cell>
        </row>
        <row r="264">
          <cell r="D264">
            <v>171020</v>
          </cell>
          <cell r="E264" t="str">
            <v>THÜ</v>
          </cell>
          <cell r="F264" t="str">
            <v>THÜ  171020</v>
          </cell>
          <cell r="G264" t="str">
            <v>MTV Saalfeld</v>
          </cell>
          <cell r="H264" t="str">
            <v>Dietzel</v>
          </cell>
          <cell r="I264" t="str">
            <v>Christian</v>
          </cell>
          <cell r="J264" t="str">
            <v>Dietzel   Christian</v>
          </cell>
          <cell r="K264" t="str">
            <v>27.10.1981</v>
          </cell>
        </row>
        <row r="265">
          <cell r="D265">
            <v>171772</v>
          </cell>
          <cell r="E265" t="str">
            <v>THÜ</v>
          </cell>
          <cell r="F265" t="str">
            <v>THÜ  171772</v>
          </cell>
          <cell r="G265" t="str">
            <v>MTV Saalfeld</v>
          </cell>
          <cell r="H265" t="str">
            <v>Espen</v>
          </cell>
          <cell r="I265" t="str">
            <v>Dominic</v>
          </cell>
          <cell r="J265" t="str">
            <v>Espen   Dominic</v>
          </cell>
          <cell r="K265" t="str">
            <v>01.08.1990</v>
          </cell>
        </row>
        <row r="266">
          <cell r="D266">
            <v>170040</v>
          </cell>
          <cell r="E266" t="str">
            <v>THÜ</v>
          </cell>
          <cell r="F266" t="str">
            <v>THÜ  170040</v>
          </cell>
          <cell r="G266" t="str">
            <v>MTV Saalfeld</v>
          </cell>
          <cell r="H266" t="str">
            <v>Glüher</v>
          </cell>
          <cell r="I266" t="str">
            <v>Bernd</v>
          </cell>
          <cell r="J266" t="str">
            <v>Glüher   Bernd</v>
          </cell>
          <cell r="K266" t="str">
            <v>15.10.1962</v>
          </cell>
        </row>
        <row r="267">
          <cell r="D267">
            <v>171943</v>
          </cell>
          <cell r="E267" t="str">
            <v>THÜ</v>
          </cell>
          <cell r="F267" t="str">
            <v>THÜ  171943</v>
          </cell>
          <cell r="G267" t="str">
            <v>MTV Saalfeld</v>
          </cell>
          <cell r="H267" t="str">
            <v>Moehrke</v>
          </cell>
          <cell r="I267" t="str">
            <v>Norbert</v>
          </cell>
          <cell r="J267" t="str">
            <v>Moehrke   Norbert</v>
          </cell>
          <cell r="K267" t="str">
            <v>17.12.1954</v>
          </cell>
        </row>
        <row r="268">
          <cell r="D268">
            <v>170042</v>
          </cell>
          <cell r="E268" t="str">
            <v>THÜ</v>
          </cell>
          <cell r="F268" t="str">
            <v>THÜ  170042</v>
          </cell>
          <cell r="G268" t="str">
            <v>MTV Saalfeld</v>
          </cell>
          <cell r="H268" t="str">
            <v>Schau</v>
          </cell>
          <cell r="I268" t="str">
            <v>Jens</v>
          </cell>
          <cell r="J268" t="str">
            <v>Schau   Jens</v>
          </cell>
          <cell r="K268" t="str">
            <v>19.02.1971</v>
          </cell>
        </row>
        <row r="269">
          <cell r="D269">
            <v>170043</v>
          </cell>
          <cell r="E269" t="str">
            <v>THÜ</v>
          </cell>
          <cell r="F269" t="str">
            <v>THÜ  170043</v>
          </cell>
          <cell r="G269" t="str">
            <v>MTV Saalfeld</v>
          </cell>
          <cell r="H269" t="str">
            <v>Schulz</v>
          </cell>
          <cell r="I269" t="str">
            <v>Peter</v>
          </cell>
          <cell r="J269" t="str">
            <v>Schulz   Peter</v>
          </cell>
          <cell r="K269" t="str">
            <v>23.11.1968</v>
          </cell>
        </row>
        <row r="270">
          <cell r="D270">
            <v>171773</v>
          </cell>
          <cell r="E270" t="str">
            <v>THÜ</v>
          </cell>
          <cell r="F270" t="str">
            <v>THÜ  171773</v>
          </cell>
          <cell r="G270" t="str">
            <v>MTV Saalfeld</v>
          </cell>
          <cell r="H270" t="str">
            <v>Timmermann</v>
          </cell>
          <cell r="I270" t="str">
            <v>Alexander</v>
          </cell>
          <cell r="J270" t="str">
            <v>Timmermann   Alexander</v>
          </cell>
          <cell r="K270" t="str">
            <v>22.08.1983</v>
          </cell>
        </row>
        <row r="271">
          <cell r="D271">
            <v>171774</v>
          </cell>
          <cell r="E271" t="str">
            <v>THÜ</v>
          </cell>
          <cell r="F271" t="str">
            <v>THÜ  171774</v>
          </cell>
          <cell r="G271" t="str">
            <v>MTV Saalfeld</v>
          </cell>
          <cell r="H271" t="str">
            <v>Timmermann</v>
          </cell>
          <cell r="I271" t="str">
            <v>Steve</v>
          </cell>
          <cell r="J271" t="str">
            <v>Timmermann   Steve</v>
          </cell>
          <cell r="K271" t="str">
            <v>22.10.1981</v>
          </cell>
        </row>
        <row r="272">
          <cell r="D272">
            <v>170044</v>
          </cell>
          <cell r="E272" t="str">
            <v>THÜ</v>
          </cell>
          <cell r="F272" t="str">
            <v>THÜ  170044</v>
          </cell>
          <cell r="G272" t="str">
            <v>MTV Saalfeld</v>
          </cell>
          <cell r="H272" t="str">
            <v>Trinks</v>
          </cell>
          <cell r="I272" t="str">
            <v>Uwe</v>
          </cell>
          <cell r="J272" t="str">
            <v>Trinks   Uwe</v>
          </cell>
          <cell r="K272" t="str">
            <v>06.02.1964</v>
          </cell>
        </row>
        <row r="273">
          <cell r="D273">
            <v>171775</v>
          </cell>
          <cell r="E273" t="str">
            <v>THÜ</v>
          </cell>
          <cell r="F273" t="str">
            <v>THÜ  171775</v>
          </cell>
          <cell r="G273" t="str">
            <v>MTV Saalfeld</v>
          </cell>
          <cell r="H273" t="str">
            <v>Wöllner</v>
          </cell>
          <cell r="I273" t="str">
            <v>Marc</v>
          </cell>
          <cell r="J273" t="str">
            <v>Wöllner   Marc</v>
          </cell>
          <cell r="K273" t="str">
            <v>25.12.1990</v>
          </cell>
        </row>
        <row r="274">
          <cell r="D274">
            <v>140048</v>
          </cell>
          <cell r="E274" t="str">
            <v>SAH</v>
          </cell>
          <cell r="F274" t="str">
            <v>SAH  140048</v>
          </cell>
          <cell r="G274" t="str">
            <v>Naumburger SV</v>
          </cell>
          <cell r="H274" t="str">
            <v>Born</v>
          </cell>
          <cell r="I274" t="str">
            <v>Daniel</v>
          </cell>
          <cell r="J274" t="str">
            <v>Born   Daniel</v>
          </cell>
          <cell r="K274" t="str">
            <v>16.03.1982</v>
          </cell>
        </row>
        <row r="275">
          <cell r="D275">
            <v>104049</v>
          </cell>
          <cell r="E275" t="str">
            <v>SAH</v>
          </cell>
          <cell r="F275" t="str">
            <v>SAH  104049</v>
          </cell>
          <cell r="G275" t="str">
            <v>Naumburger SV</v>
          </cell>
          <cell r="H275" t="str">
            <v>Fritzsche</v>
          </cell>
          <cell r="I275" t="str">
            <v>Steffen</v>
          </cell>
          <cell r="J275" t="str">
            <v>Fritzsche   Steffen</v>
          </cell>
          <cell r="K275" t="str">
            <v>07.05.1961</v>
          </cell>
        </row>
        <row r="276">
          <cell r="D276">
            <v>141456</v>
          </cell>
          <cell r="E276" t="str">
            <v>SAH</v>
          </cell>
          <cell r="F276" t="str">
            <v>SAH  141456</v>
          </cell>
          <cell r="G276" t="str">
            <v>Naumburger SV</v>
          </cell>
          <cell r="H276" t="str">
            <v>Fritzsche</v>
          </cell>
          <cell r="I276" t="str">
            <v>Jan</v>
          </cell>
          <cell r="J276" t="str">
            <v>Fritzsche   Jan</v>
          </cell>
          <cell r="K276" t="str">
            <v>11.05.1989</v>
          </cell>
        </row>
        <row r="277">
          <cell r="D277">
            <v>141457</v>
          </cell>
          <cell r="E277" t="str">
            <v>SAH</v>
          </cell>
          <cell r="F277" t="str">
            <v>SAH  141457</v>
          </cell>
          <cell r="G277" t="str">
            <v>Naumburger SV</v>
          </cell>
          <cell r="H277" t="str">
            <v>Fritzsche</v>
          </cell>
          <cell r="I277" t="str">
            <v>Marco</v>
          </cell>
          <cell r="J277" t="str">
            <v>Fritzsche   Marco</v>
          </cell>
          <cell r="K277" t="str">
            <v>20.10.1987</v>
          </cell>
        </row>
        <row r="278">
          <cell r="D278">
            <v>140052</v>
          </cell>
          <cell r="E278" t="str">
            <v>SAH</v>
          </cell>
          <cell r="F278" t="str">
            <v>SAH  140052</v>
          </cell>
          <cell r="G278" t="str">
            <v>Naumburger SV</v>
          </cell>
          <cell r="H278" t="str">
            <v>Holze</v>
          </cell>
          <cell r="I278" t="str">
            <v>Jens</v>
          </cell>
          <cell r="J278" t="str">
            <v>Holze   Jens</v>
          </cell>
          <cell r="K278" t="str">
            <v>19.03.1962</v>
          </cell>
        </row>
        <row r="279">
          <cell r="D279">
            <v>140055</v>
          </cell>
          <cell r="E279" t="str">
            <v>SAH</v>
          </cell>
          <cell r="F279" t="str">
            <v>SAH  140055</v>
          </cell>
          <cell r="G279" t="str">
            <v>Naumburger SV</v>
          </cell>
          <cell r="H279" t="str">
            <v>Neumann</v>
          </cell>
          <cell r="I279" t="str">
            <v>Michael</v>
          </cell>
          <cell r="J279" t="str">
            <v>Neumann   Michael</v>
          </cell>
          <cell r="K279" t="str">
            <v>28.02.1982</v>
          </cell>
        </row>
        <row r="280">
          <cell r="D280">
            <v>140057</v>
          </cell>
          <cell r="E280" t="str">
            <v>SAH</v>
          </cell>
          <cell r="F280" t="str">
            <v>SAH  140057</v>
          </cell>
          <cell r="G280" t="str">
            <v>Naumburger SV</v>
          </cell>
          <cell r="H280" t="str">
            <v>Neumann</v>
          </cell>
          <cell r="I280" t="str">
            <v>Uwe</v>
          </cell>
          <cell r="J280" t="str">
            <v>Neumann   Uwe</v>
          </cell>
          <cell r="K280" t="str">
            <v>22.09.1961</v>
          </cell>
        </row>
        <row r="281">
          <cell r="D281">
            <v>170706</v>
          </cell>
          <cell r="E281" t="str">
            <v>THÜ</v>
          </cell>
          <cell r="F281" t="str">
            <v>THÜ  170706</v>
          </cell>
          <cell r="G281" t="str">
            <v>OTG Gera</v>
          </cell>
          <cell r="H281" t="str">
            <v>Kujau</v>
          </cell>
          <cell r="I281" t="str">
            <v>Holger</v>
          </cell>
          <cell r="J281" t="str">
            <v>Kujau   Holger</v>
          </cell>
          <cell r="K281" t="str">
            <v>25.10.1972</v>
          </cell>
        </row>
        <row r="282">
          <cell r="D282">
            <v>170707</v>
          </cell>
          <cell r="E282" t="str">
            <v>THÜ</v>
          </cell>
          <cell r="F282" t="str">
            <v>THÜ  170707</v>
          </cell>
          <cell r="G282" t="str">
            <v>OTG Gera</v>
          </cell>
          <cell r="H282" t="str">
            <v>Schulz</v>
          </cell>
          <cell r="I282" t="str">
            <v>Roland</v>
          </cell>
          <cell r="J282" t="str">
            <v>Schulz   Roland</v>
          </cell>
          <cell r="K282" t="str">
            <v>08.10.1950</v>
          </cell>
        </row>
        <row r="283">
          <cell r="D283">
            <v>170708</v>
          </cell>
          <cell r="E283" t="str">
            <v>THÜ</v>
          </cell>
          <cell r="F283" t="str">
            <v>THÜ  170708</v>
          </cell>
          <cell r="G283" t="str">
            <v>OTG Gera</v>
          </cell>
          <cell r="H283" t="str">
            <v>Schulz</v>
          </cell>
          <cell r="I283" t="str">
            <v>Lutz</v>
          </cell>
          <cell r="J283" t="str">
            <v>Schulz   Lutz</v>
          </cell>
          <cell r="K283" t="str">
            <v>23.10.1972</v>
          </cell>
        </row>
        <row r="284">
          <cell r="D284">
            <v>140274</v>
          </cell>
          <cell r="E284" t="str">
            <v>SAH</v>
          </cell>
          <cell r="F284" t="str">
            <v>SAH  140274</v>
          </cell>
          <cell r="G284" t="str">
            <v>PSV Gardelegen</v>
          </cell>
          <cell r="H284" t="str">
            <v>Campe</v>
          </cell>
          <cell r="I284" t="str">
            <v>Stephen</v>
          </cell>
          <cell r="J284" t="str">
            <v>Campe   Stephen</v>
          </cell>
          <cell r="K284" t="str">
            <v>18.12.1963</v>
          </cell>
        </row>
        <row r="285">
          <cell r="D285">
            <v>141200</v>
          </cell>
          <cell r="E285" t="str">
            <v>SAH</v>
          </cell>
          <cell r="F285" t="str">
            <v>SAH  141200</v>
          </cell>
          <cell r="G285" t="str">
            <v>PSV Gardelegen</v>
          </cell>
          <cell r="H285" t="str">
            <v>Friedrich</v>
          </cell>
          <cell r="I285" t="str">
            <v>Andreas</v>
          </cell>
          <cell r="J285" t="str">
            <v>Friedrich   Andreas</v>
          </cell>
          <cell r="K285" t="str">
            <v>05.04.1970</v>
          </cell>
        </row>
        <row r="286">
          <cell r="D286">
            <v>141198</v>
          </cell>
          <cell r="E286" t="str">
            <v>SAH</v>
          </cell>
          <cell r="F286" t="str">
            <v>SAH  141198</v>
          </cell>
          <cell r="G286" t="str">
            <v>PSV Gardelegen</v>
          </cell>
          <cell r="H286" t="str">
            <v>Gross</v>
          </cell>
          <cell r="I286" t="str">
            <v>Bernd</v>
          </cell>
          <cell r="J286" t="str">
            <v>Gross   Bernd</v>
          </cell>
          <cell r="K286" t="str">
            <v>05.05.1956</v>
          </cell>
        </row>
        <row r="287">
          <cell r="D287">
            <v>140762</v>
          </cell>
          <cell r="E287" t="str">
            <v>SAH</v>
          </cell>
          <cell r="F287" t="str">
            <v>SAH  140762</v>
          </cell>
          <cell r="G287" t="str">
            <v>PSV Gardelegen</v>
          </cell>
          <cell r="H287" t="str">
            <v>Müller</v>
          </cell>
          <cell r="I287" t="str">
            <v>Sebastian</v>
          </cell>
          <cell r="J287" t="str">
            <v>Müller   Sebastian</v>
          </cell>
          <cell r="K287" t="str">
            <v>15.05.1985</v>
          </cell>
        </row>
        <row r="288">
          <cell r="D288">
            <v>140666</v>
          </cell>
          <cell r="E288" t="str">
            <v>SAH</v>
          </cell>
          <cell r="F288" t="str">
            <v>SAH  140666</v>
          </cell>
          <cell r="G288" t="str">
            <v>PSV Gardelegen</v>
          </cell>
          <cell r="H288" t="str">
            <v>Wust</v>
          </cell>
          <cell r="I288" t="str">
            <v>Maik</v>
          </cell>
          <cell r="J288" t="str">
            <v>Wust   Maik</v>
          </cell>
          <cell r="K288" t="str">
            <v>03.11.1984</v>
          </cell>
        </row>
        <row r="289">
          <cell r="D289">
            <v>140669</v>
          </cell>
          <cell r="E289" t="str">
            <v>SAH</v>
          </cell>
          <cell r="F289" t="str">
            <v>SAH  140669</v>
          </cell>
          <cell r="G289" t="str">
            <v>PSV Gardelegen</v>
          </cell>
          <cell r="H289" t="str">
            <v>Zeidler</v>
          </cell>
          <cell r="I289" t="str">
            <v>Steven</v>
          </cell>
          <cell r="J289" t="str">
            <v>Zeidler   Steven</v>
          </cell>
          <cell r="K289" t="str">
            <v>12.06.1985</v>
          </cell>
        </row>
        <row r="290">
          <cell r="D290">
            <v>140715</v>
          </cell>
          <cell r="E290" t="str">
            <v>SAH</v>
          </cell>
          <cell r="F290" t="str">
            <v>SAH  140715</v>
          </cell>
          <cell r="G290" t="str">
            <v>PSV Magdeburg</v>
          </cell>
          <cell r="H290" t="str">
            <v>Fahlberg</v>
          </cell>
          <cell r="I290" t="str">
            <v>Steffen</v>
          </cell>
          <cell r="J290" t="str">
            <v>Fahlberg   Steffen</v>
          </cell>
          <cell r="K290" t="str">
            <v>25.02.1985</v>
          </cell>
        </row>
        <row r="291">
          <cell r="D291">
            <v>141446</v>
          </cell>
          <cell r="E291" t="str">
            <v>SAH</v>
          </cell>
          <cell r="F291" t="str">
            <v>SAH  141446</v>
          </cell>
          <cell r="G291" t="str">
            <v>PSV Magdeburg</v>
          </cell>
          <cell r="H291" t="str">
            <v>Fahlberg</v>
          </cell>
          <cell r="I291" t="str">
            <v>Tim</v>
          </cell>
          <cell r="J291" t="str">
            <v>Fahlberg   Tim</v>
          </cell>
          <cell r="K291" t="str">
            <v>07.04.1989</v>
          </cell>
        </row>
        <row r="292">
          <cell r="D292">
            <v>141547</v>
          </cell>
          <cell r="E292" t="str">
            <v>SAH</v>
          </cell>
          <cell r="F292" t="str">
            <v>SAH  141547</v>
          </cell>
          <cell r="G292" t="str">
            <v>PSV Magdeburg</v>
          </cell>
          <cell r="H292" t="str">
            <v>Hauptmann</v>
          </cell>
          <cell r="I292" t="str">
            <v>Christian</v>
          </cell>
          <cell r="J292" t="str">
            <v>Hauptmann   Christian</v>
          </cell>
          <cell r="K292" t="str">
            <v>23.02.1989</v>
          </cell>
        </row>
        <row r="293">
          <cell r="D293">
            <v>141574</v>
          </cell>
          <cell r="E293" t="str">
            <v>SAH</v>
          </cell>
          <cell r="F293" t="str">
            <v>SAH  141574</v>
          </cell>
          <cell r="G293" t="str">
            <v>PSV Magdeburg</v>
          </cell>
          <cell r="H293" t="str">
            <v>Jahn</v>
          </cell>
          <cell r="I293" t="str">
            <v>John</v>
          </cell>
          <cell r="J293" t="str">
            <v>Jahn   John</v>
          </cell>
          <cell r="K293" t="str">
            <v>20.06.1984</v>
          </cell>
        </row>
        <row r="294">
          <cell r="D294">
            <v>141575</v>
          </cell>
          <cell r="E294" t="str">
            <v>SAH</v>
          </cell>
          <cell r="F294" t="str">
            <v>SAH  141575</v>
          </cell>
          <cell r="G294" t="str">
            <v>PSV Magdeburg</v>
          </cell>
          <cell r="H294" t="str">
            <v>Jahn</v>
          </cell>
          <cell r="I294" t="str">
            <v>Willy</v>
          </cell>
          <cell r="J294" t="str">
            <v>Jahn   Willy</v>
          </cell>
          <cell r="K294" t="str">
            <v>16.09.1990</v>
          </cell>
        </row>
        <row r="295">
          <cell r="D295">
            <v>140213</v>
          </cell>
          <cell r="E295" t="str">
            <v>SAH</v>
          </cell>
          <cell r="F295" t="str">
            <v>SAH  140213</v>
          </cell>
          <cell r="G295" t="str">
            <v>PSV Magdeburg</v>
          </cell>
          <cell r="H295" t="str">
            <v>Kittler</v>
          </cell>
          <cell r="I295" t="str">
            <v>Fabian</v>
          </cell>
          <cell r="J295" t="str">
            <v>Kittler   Fabian</v>
          </cell>
          <cell r="K295" t="str">
            <v>22.09.1978</v>
          </cell>
        </row>
        <row r="296">
          <cell r="D296">
            <v>140214</v>
          </cell>
          <cell r="E296" t="str">
            <v>SAH</v>
          </cell>
          <cell r="F296" t="str">
            <v>SAH  140214</v>
          </cell>
          <cell r="G296" t="str">
            <v>PSV Magdeburg</v>
          </cell>
          <cell r="H296" t="str">
            <v>Kittler</v>
          </cell>
          <cell r="I296" t="str">
            <v>Klaus</v>
          </cell>
          <cell r="J296" t="str">
            <v>Kittler   Klaus</v>
          </cell>
          <cell r="K296" t="str">
            <v>27.02.1949</v>
          </cell>
        </row>
        <row r="297">
          <cell r="D297">
            <v>140770</v>
          </cell>
          <cell r="E297" t="str">
            <v>SAH</v>
          </cell>
          <cell r="F297" t="str">
            <v>SAH  140770</v>
          </cell>
          <cell r="G297" t="str">
            <v>PSV Magdeburg</v>
          </cell>
          <cell r="H297" t="str">
            <v>Kotzek</v>
          </cell>
          <cell r="I297" t="str">
            <v>Martin</v>
          </cell>
          <cell r="J297" t="str">
            <v>Kotzek   Martin</v>
          </cell>
          <cell r="K297" t="str">
            <v>15.10.1984</v>
          </cell>
        </row>
        <row r="298">
          <cell r="D298">
            <v>140215</v>
          </cell>
          <cell r="E298" t="str">
            <v>SAH</v>
          </cell>
          <cell r="F298" t="str">
            <v>SAH  140215</v>
          </cell>
          <cell r="G298" t="str">
            <v>PSV Magdeburg</v>
          </cell>
          <cell r="H298" t="str">
            <v>Mann</v>
          </cell>
          <cell r="I298" t="str">
            <v>Bodo</v>
          </cell>
          <cell r="J298" t="str">
            <v>Mann   Bodo</v>
          </cell>
          <cell r="K298" t="str">
            <v>14.03.1962</v>
          </cell>
        </row>
        <row r="299">
          <cell r="D299">
            <v>140620</v>
          </cell>
          <cell r="E299" t="str">
            <v>SAH</v>
          </cell>
          <cell r="F299" t="str">
            <v>SAH  140620</v>
          </cell>
          <cell r="G299" t="str">
            <v>PSV Magdeburg</v>
          </cell>
          <cell r="H299" t="str">
            <v>Meyer</v>
          </cell>
          <cell r="I299" t="str">
            <v>Bernd</v>
          </cell>
          <cell r="J299" t="str">
            <v>Meyer   Bernd</v>
          </cell>
          <cell r="K299" t="str">
            <v>11.04.1956</v>
          </cell>
        </row>
        <row r="300">
          <cell r="D300">
            <v>140774</v>
          </cell>
          <cell r="E300" t="str">
            <v>SAH</v>
          </cell>
          <cell r="F300" t="str">
            <v>SAH  140774</v>
          </cell>
          <cell r="G300" t="str">
            <v>PSV Magdeburg</v>
          </cell>
          <cell r="H300" t="str">
            <v>Meyer</v>
          </cell>
          <cell r="I300" t="str">
            <v>Jens</v>
          </cell>
          <cell r="J300" t="str">
            <v>Meyer   Jens</v>
          </cell>
          <cell r="K300" t="str">
            <v>09.02.1983</v>
          </cell>
        </row>
        <row r="301">
          <cell r="D301">
            <v>140216</v>
          </cell>
          <cell r="E301" t="str">
            <v>SAH</v>
          </cell>
          <cell r="F301" t="str">
            <v>SAH  140216</v>
          </cell>
          <cell r="G301" t="str">
            <v>PSV Magdeburg</v>
          </cell>
          <cell r="H301" t="str">
            <v>Rabe</v>
          </cell>
          <cell r="I301" t="str">
            <v>Peter</v>
          </cell>
          <cell r="J301" t="str">
            <v>Rabe   Peter</v>
          </cell>
          <cell r="K301" t="str">
            <v>26.01.1944</v>
          </cell>
        </row>
        <row r="302">
          <cell r="D302">
            <v>140064</v>
          </cell>
          <cell r="E302" t="str">
            <v>SAH</v>
          </cell>
          <cell r="F302" t="str">
            <v>SAH  140064</v>
          </cell>
          <cell r="G302" t="str">
            <v>PSV Magdeburg</v>
          </cell>
          <cell r="H302" t="str">
            <v>Sievers</v>
          </cell>
          <cell r="I302" t="str">
            <v>Ronny</v>
          </cell>
          <cell r="J302" t="str">
            <v>Sievers   Ronny</v>
          </cell>
          <cell r="K302" t="str">
            <v>05.03.1983</v>
          </cell>
        </row>
        <row r="303">
          <cell r="D303">
            <v>72677</v>
          </cell>
          <cell r="E303" t="str">
            <v>HES</v>
          </cell>
          <cell r="F303" t="str">
            <v>HES  72677</v>
          </cell>
          <cell r="G303" t="str">
            <v>RC 03 Worfelden</v>
          </cell>
          <cell r="H303" t="str">
            <v>Arras</v>
          </cell>
          <cell r="I303" t="str">
            <v>Patrik</v>
          </cell>
          <cell r="J303" t="str">
            <v>Arras   Patrik</v>
          </cell>
          <cell r="K303" t="str">
            <v>25.08.1987</v>
          </cell>
        </row>
        <row r="304">
          <cell r="D304">
            <v>70270</v>
          </cell>
          <cell r="E304" t="str">
            <v>HES</v>
          </cell>
          <cell r="F304" t="str">
            <v>HES  70270</v>
          </cell>
          <cell r="G304" t="str">
            <v>RC 03 Worfelden</v>
          </cell>
          <cell r="H304" t="str">
            <v>Blumert</v>
          </cell>
          <cell r="I304" t="str">
            <v>Oliver</v>
          </cell>
          <cell r="J304" t="str">
            <v>Blumert   Oliver</v>
          </cell>
          <cell r="K304" t="str">
            <v>13.10.1971</v>
          </cell>
        </row>
        <row r="305">
          <cell r="D305">
            <v>70272</v>
          </cell>
          <cell r="E305" t="str">
            <v>HES</v>
          </cell>
          <cell r="F305" t="str">
            <v>HES  70272</v>
          </cell>
          <cell r="G305" t="str">
            <v>RC 03 Worfelden</v>
          </cell>
          <cell r="H305" t="str">
            <v>Diehl</v>
          </cell>
          <cell r="I305" t="str">
            <v>Gerhard</v>
          </cell>
          <cell r="J305" t="str">
            <v>Diehl   Gerhard</v>
          </cell>
          <cell r="K305" t="str">
            <v>17.12.1965</v>
          </cell>
        </row>
        <row r="306">
          <cell r="D306">
            <v>70273</v>
          </cell>
          <cell r="E306" t="str">
            <v>HES</v>
          </cell>
          <cell r="F306" t="str">
            <v>HES  70273</v>
          </cell>
          <cell r="G306" t="str">
            <v>RC 03 Worfelden</v>
          </cell>
          <cell r="H306" t="str">
            <v>Diehl</v>
          </cell>
          <cell r="I306" t="str">
            <v>Holger</v>
          </cell>
          <cell r="J306" t="str">
            <v>Diehl   Holger</v>
          </cell>
          <cell r="K306" t="str">
            <v>06.04.1971</v>
          </cell>
        </row>
        <row r="307">
          <cell r="D307">
            <v>72883</v>
          </cell>
          <cell r="E307" t="str">
            <v>HES</v>
          </cell>
          <cell r="F307" t="str">
            <v>HES  72883</v>
          </cell>
          <cell r="G307" t="str">
            <v>RC 03 Worfelden</v>
          </cell>
          <cell r="H307" t="str">
            <v>Fronek</v>
          </cell>
          <cell r="I307" t="str">
            <v>Jens</v>
          </cell>
          <cell r="J307" t="str">
            <v>Fronek   Jens</v>
          </cell>
          <cell r="K307" t="str">
            <v>01.06.1987</v>
          </cell>
        </row>
        <row r="308">
          <cell r="D308">
            <v>73959</v>
          </cell>
          <cell r="E308" t="str">
            <v>HES</v>
          </cell>
          <cell r="F308" t="str">
            <v>HES  73959</v>
          </cell>
          <cell r="G308" t="str">
            <v>RC 03 Worfelden</v>
          </cell>
          <cell r="H308" t="str">
            <v>Hässel</v>
          </cell>
          <cell r="I308" t="str">
            <v>Michael</v>
          </cell>
          <cell r="J308" t="str">
            <v>Hässel   Michael</v>
          </cell>
          <cell r="K308" t="str">
            <v>03.01.1970</v>
          </cell>
        </row>
        <row r="309">
          <cell r="D309">
            <v>70290</v>
          </cell>
          <cell r="E309" t="str">
            <v>HES</v>
          </cell>
          <cell r="F309" t="str">
            <v>HES  70290</v>
          </cell>
          <cell r="G309" t="str">
            <v>RC 03 Worfelden</v>
          </cell>
          <cell r="H309" t="str">
            <v>Neu</v>
          </cell>
          <cell r="I309" t="str">
            <v>Mathias</v>
          </cell>
          <cell r="J309" t="str">
            <v>Neu   Mathias</v>
          </cell>
          <cell r="K309" t="str">
            <v>25.03.1964</v>
          </cell>
        </row>
        <row r="310">
          <cell r="D310">
            <v>70292</v>
          </cell>
          <cell r="E310" t="str">
            <v>HES</v>
          </cell>
          <cell r="F310" t="str">
            <v>HES  70292</v>
          </cell>
          <cell r="G310" t="str">
            <v>RC 03 Worfelden</v>
          </cell>
          <cell r="H310" t="str">
            <v>Schön</v>
          </cell>
          <cell r="I310" t="str">
            <v>Robert</v>
          </cell>
          <cell r="J310" t="str">
            <v>Schön   Robert</v>
          </cell>
          <cell r="K310" t="str">
            <v>05.09.1960</v>
          </cell>
        </row>
        <row r="311">
          <cell r="D311">
            <v>70455</v>
          </cell>
          <cell r="E311" t="str">
            <v>HES</v>
          </cell>
          <cell r="F311" t="str">
            <v>HES  70455</v>
          </cell>
          <cell r="G311" t="str">
            <v>RC 03 Worfelden</v>
          </cell>
          <cell r="H311" t="str">
            <v>Süß</v>
          </cell>
          <cell r="I311" t="str">
            <v>Markus</v>
          </cell>
          <cell r="J311" t="str">
            <v>Süß   Markus</v>
          </cell>
          <cell r="K311" t="str">
            <v>24.07.1982</v>
          </cell>
        </row>
        <row r="312">
          <cell r="D312">
            <v>70457</v>
          </cell>
          <cell r="E312" t="str">
            <v>HES</v>
          </cell>
          <cell r="F312" t="str">
            <v>HES  70457</v>
          </cell>
          <cell r="G312" t="str">
            <v>RC 03 Worfelden</v>
          </cell>
          <cell r="H312" t="str">
            <v>Thill</v>
          </cell>
          <cell r="I312" t="str">
            <v>Martin</v>
          </cell>
          <cell r="J312" t="str">
            <v>Thill   Martin</v>
          </cell>
          <cell r="K312" t="str">
            <v>30.01.1982</v>
          </cell>
        </row>
        <row r="313">
          <cell r="D313">
            <v>108772</v>
          </cell>
          <cell r="E313" t="str">
            <v>NRW</v>
          </cell>
          <cell r="F313" t="str">
            <v>NRW  108772</v>
          </cell>
          <cell r="G313" t="str">
            <v>RC 07 Iserlohn</v>
          </cell>
          <cell r="H313" t="str">
            <v>Blüggel</v>
          </cell>
          <cell r="I313" t="str">
            <v>Christian</v>
          </cell>
          <cell r="J313" t="str">
            <v>Blüggel   Christian</v>
          </cell>
          <cell r="K313" t="str">
            <v>07.07.1989</v>
          </cell>
        </row>
        <row r="314">
          <cell r="D314">
            <v>101082</v>
          </cell>
          <cell r="E314" t="str">
            <v>NRW</v>
          </cell>
          <cell r="F314" t="str">
            <v>NRW  101082</v>
          </cell>
          <cell r="G314" t="str">
            <v>RC 07 Iserlohn</v>
          </cell>
          <cell r="H314" t="str">
            <v>Cordes</v>
          </cell>
          <cell r="I314" t="str">
            <v>Heiko</v>
          </cell>
          <cell r="J314" t="str">
            <v>Cordes   Heiko</v>
          </cell>
          <cell r="K314" t="str">
            <v>05.09.1986</v>
          </cell>
        </row>
        <row r="315">
          <cell r="D315">
            <v>101083</v>
          </cell>
          <cell r="E315" t="str">
            <v>NRW</v>
          </cell>
          <cell r="F315" t="str">
            <v>NRW  101083</v>
          </cell>
          <cell r="G315" t="str">
            <v>RC 07 Iserlohn</v>
          </cell>
          <cell r="H315" t="str">
            <v>Cordes</v>
          </cell>
          <cell r="I315" t="str">
            <v>Jörg</v>
          </cell>
          <cell r="J315" t="str">
            <v>Cordes   Jörg</v>
          </cell>
          <cell r="K315" t="str">
            <v>15.04.1955</v>
          </cell>
        </row>
        <row r="316">
          <cell r="D316">
            <v>101084</v>
          </cell>
          <cell r="E316" t="str">
            <v>NRW</v>
          </cell>
          <cell r="F316" t="str">
            <v>NRW  101084</v>
          </cell>
          <cell r="G316" t="str">
            <v>RC 07 Iserlohn</v>
          </cell>
          <cell r="H316" t="str">
            <v>Cordes</v>
          </cell>
          <cell r="I316" t="str">
            <v>Klaus</v>
          </cell>
          <cell r="J316" t="str">
            <v>Cordes   Klaus</v>
          </cell>
          <cell r="K316" t="str">
            <v>08.02.1959</v>
          </cell>
        </row>
        <row r="317">
          <cell r="D317">
            <v>105275</v>
          </cell>
          <cell r="E317" t="str">
            <v>NRW</v>
          </cell>
          <cell r="F317" t="str">
            <v>NRW  105275</v>
          </cell>
          <cell r="G317" t="str">
            <v>RC 07 Iserlohn</v>
          </cell>
          <cell r="H317" t="str">
            <v>Dee</v>
          </cell>
          <cell r="I317" t="str">
            <v>Dominic</v>
          </cell>
          <cell r="J317" t="str">
            <v>Dee   Dominic</v>
          </cell>
          <cell r="K317" t="str">
            <v>02.07.1990</v>
          </cell>
        </row>
        <row r="318">
          <cell r="D318">
            <v>101085</v>
          </cell>
          <cell r="E318" t="str">
            <v>NRW</v>
          </cell>
          <cell r="F318" t="str">
            <v>NRW  101085</v>
          </cell>
          <cell r="G318" t="str">
            <v>RC 07 Iserlohn</v>
          </cell>
          <cell r="H318" t="str">
            <v>Endrowait</v>
          </cell>
          <cell r="I318" t="str">
            <v>Daniel</v>
          </cell>
          <cell r="J318" t="str">
            <v>Endrowait   Daniel</v>
          </cell>
          <cell r="K318" t="str">
            <v>02.04.1981</v>
          </cell>
        </row>
        <row r="319">
          <cell r="D319">
            <v>105605</v>
          </cell>
          <cell r="E319" t="str">
            <v>NRW</v>
          </cell>
          <cell r="F319" t="str">
            <v>NRW  105605</v>
          </cell>
          <cell r="G319" t="str">
            <v>RC 07 Iserlohn</v>
          </cell>
          <cell r="H319" t="str">
            <v>Frieb</v>
          </cell>
          <cell r="I319" t="str">
            <v>Danny</v>
          </cell>
          <cell r="J319" t="str">
            <v>Frieb   Danny</v>
          </cell>
          <cell r="K319">
            <v>31064</v>
          </cell>
        </row>
        <row r="320">
          <cell r="D320">
            <v>101089</v>
          </cell>
          <cell r="E320" t="str">
            <v>NRW</v>
          </cell>
          <cell r="F320" t="str">
            <v>NRW  101089</v>
          </cell>
          <cell r="G320" t="str">
            <v>RC 07 Iserlohn</v>
          </cell>
          <cell r="H320" t="str">
            <v>Gahle</v>
          </cell>
          <cell r="I320" t="str">
            <v>Alexander</v>
          </cell>
          <cell r="J320" t="str">
            <v>Gahle   Alexander</v>
          </cell>
          <cell r="K320" t="str">
            <v>26.02.1978</v>
          </cell>
        </row>
        <row r="321">
          <cell r="D321">
            <v>101090</v>
          </cell>
          <cell r="E321" t="str">
            <v>NRW</v>
          </cell>
          <cell r="F321" t="str">
            <v>NRW  101090</v>
          </cell>
          <cell r="G321" t="str">
            <v>RC 07 Iserlohn</v>
          </cell>
          <cell r="H321" t="str">
            <v>Gahle</v>
          </cell>
          <cell r="I321" t="str">
            <v>Reinhold</v>
          </cell>
          <cell r="J321" t="str">
            <v>Gahle   Reinhold</v>
          </cell>
          <cell r="K321" t="str">
            <v>19.03.1951</v>
          </cell>
        </row>
        <row r="322">
          <cell r="D322">
            <v>105607</v>
          </cell>
          <cell r="E322" t="str">
            <v>NRW</v>
          </cell>
          <cell r="F322" t="str">
            <v>NRW  105607</v>
          </cell>
          <cell r="G322" t="str">
            <v>RC 07 Iserlohn</v>
          </cell>
          <cell r="H322" t="str">
            <v>Gdaniec</v>
          </cell>
          <cell r="I322" t="str">
            <v>Matthäus</v>
          </cell>
          <cell r="J322" t="str">
            <v>Gdaniec   Matthäus</v>
          </cell>
          <cell r="K322" t="str">
            <v>28.05.1986</v>
          </cell>
        </row>
        <row r="323">
          <cell r="D323">
            <v>108774</v>
          </cell>
          <cell r="E323" t="str">
            <v>NRW</v>
          </cell>
          <cell r="F323" t="str">
            <v>NRW  108774</v>
          </cell>
          <cell r="G323" t="str">
            <v>RC 07 Iserlohn</v>
          </cell>
          <cell r="H323" t="str">
            <v>Hellgermann</v>
          </cell>
          <cell r="I323" t="str">
            <v>Dennis</v>
          </cell>
          <cell r="J323" t="str">
            <v>Hellgermann   Dennis</v>
          </cell>
          <cell r="K323" t="str">
            <v>22.12.1989</v>
          </cell>
        </row>
        <row r="324">
          <cell r="D324">
            <v>105919</v>
          </cell>
          <cell r="E324" t="str">
            <v>NRW</v>
          </cell>
          <cell r="F324" t="str">
            <v>NRW  105919</v>
          </cell>
          <cell r="G324" t="str">
            <v>RC 07 Iserlohn</v>
          </cell>
          <cell r="H324" t="str">
            <v>Hennemann</v>
          </cell>
          <cell r="I324" t="str">
            <v>Klemens</v>
          </cell>
          <cell r="J324" t="str">
            <v>Hennemann   Klemens</v>
          </cell>
          <cell r="K324" t="str">
            <v>16.10.1940</v>
          </cell>
        </row>
        <row r="325">
          <cell r="D325">
            <v>106898</v>
          </cell>
          <cell r="E325" t="str">
            <v>NRW</v>
          </cell>
          <cell r="F325" t="str">
            <v>NRW  106898</v>
          </cell>
          <cell r="G325" t="str">
            <v>RC 07 Iserlohn</v>
          </cell>
          <cell r="H325" t="str">
            <v>Hofmann</v>
          </cell>
          <cell r="I325" t="str">
            <v>Christian</v>
          </cell>
          <cell r="J325" t="str">
            <v>Hofmann   Christian</v>
          </cell>
          <cell r="K325" t="str">
            <v>14.10.1974</v>
          </cell>
        </row>
        <row r="326">
          <cell r="D326">
            <v>133867</v>
          </cell>
          <cell r="E326" t="str">
            <v>NRW</v>
          </cell>
          <cell r="F326" t="str">
            <v>NRW  133867</v>
          </cell>
          <cell r="G326" t="str">
            <v>RC 07 Iserlohn</v>
          </cell>
          <cell r="H326" t="str">
            <v>Jannack</v>
          </cell>
          <cell r="I326" t="str">
            <v>Philipp</v>
          </cell>
          <cell r="J326" t="str">
            <v>Jannack   Philipp</v>
          </cell>
          <cell r="K326" t="str">
            <v>02.09.1993</v>
          </cell>
        </row>
        <row r="327">
          <cell r="D327">
            <v>101102</v>
          </cell>
          <cell r="E327" t="str">
            <v>NRW</v>
          </cell>
          <cell r="F327" t="str">
            <v>NRW  101102</v>
          </cell>
          <cell r="G327" t="str">
            <v>RC 07 Iserlohn</v>
          </cell>
          <cell r="H327" t="str">
            <v>Kockskämper</v>
          </cell>
          <cell r="I327" t="str">
            <v>Gustav</v>
          </cell>
          <cell r="J327" t="str">
            <v>Kockskämper   Gustav</v>
          </cell>
          <cell r="K327" t="str">
            <v>19.02.1939</v>
          </cell>
        </row>
        <row r="328">
          <cell r="D328">
            <v>101104</v>
          </cell>
          <cell r="E328" t="str">
            <v>NRW</v>
          </cell>
          <cell r="F328" t="str">
            <v>NRW  101104</v>
          </cell>
          <cell r="G328" t="str">
            <v>RC 07 Iserlohn</v>
          </cell>
          <cell r="H328" t="str">
            <v>Kozok</v>
          </cell>
          <cell r="I328" t="str">
            <v>Martin</v>
          </cell>
          <cell r="J328" t="str">
            <v>Kozok   Martin</v>
          </cell>
          <cell r="K328" t="str">
            <v>26.07.1973</v>
          </cell>
        </row>
        <row r="329">
          <cell r="D329">
            <v>101112</v>
          </cell>
          <cell r="E329" t="str">
            <v>NRW</v>
          </cell>
          <cell r="F329" t="str">
            <v>NRW  101112</v>
          </cell>
          <cell r="G329" t="str">
            <v>RC 07 Iserlohn</v>
          </cell>
          <cell r="H329" t="str">
            <v>Linnebank</v>
          </cell>
          <cell r="I329" t="str">
            <v>Sven</v>
          </cell>
          <cell r="J329" t="str">
            <v>Linnebank   Sven</v>
          </cell>
          <cell r="K329" t="str">
            <v>25.07.1980</v>
          </cell>
        </row>
        <row r="330">
          <cell r="D330">
            <v>601023</v>
          </cell>
          <cell r="E330" t="str">
            <v>NRW</v>
          </cell>
          <cell r="F330" t="str">
            <v>NRW  601023</v>
          </cell>
          <cell r="G330" t="str">
            <v>RC 07 Iserlohn</v>
          </cell>
          <cell r="H330" t="str">
            <v>Preisner</v>
          </cell>
          <cell r="I330" t="str">
            <v>Jan</v>
          </cell>
          <cell r="J330" t="str">
            <v>Preisner   Jan</v>
          </cell>
          <cell r="K330" t="str">
            <v>15.11.1990</v>
          </cell>
        </row>
        <row r="331">
          <cell r="D331">
            <v>601024</v>
          </cell>
          <cell r="E331" t="str">
            <v>NRW</v>
          </cell>
          <cell r="F331" t="str">
            <v>NRW  601024</v>
          </cell>
          <cell r="G331" t="str">
            <v>RC 07 Iserlohn</v>
          </cell>
          <cell r="H331" t="str">
            <v>Preisner</v>
          </cell>
          <cell r="I331" t="str">
            <v>Lars</v>
          </cell>
          <cell r="J331" t="str">
            <v>Preisner   Lars</v>
          </cell>
          <cell r="K331" t="str">
            <v>02.08.1993</v>
          </cell>
        </row>
        <row r="332">
          <cell r="D332">
            <v>101116</v>
          </cell>
          <cell r="E332" t="str">
            <v>NRW</v>
          </cell>
          <cell r="F332" t="str">
            <v>NRW  101116</v>
          </cell>
          <cell r="G332" t="str">
            <v>RC 07 Iserlohn</v>
          </cell>
          <cell r="H332" t="str">
            <v>Rademski</v>
          </cell>
          <cell r="I332" t="str">
            <v>Uwe</v>
          </cell>
          <cell r="J332" t="str">
            <v>Rademski   Uwe</v>
          </cell>
          <cell r="K332" t="str">
            <v>21.04.1958</v>
          </cell>
        </row>
        <row r="333">
          <cell r="D333">
            <v>101947</v>
          </cell>
          <cell r="E333" t="str">
            <v>NRW</v>
          </cell>
          <cell r="F333" t="str">
            <v>NRW  101947</v>
          </cell>
          <cell r="G333" t="str">
            <v>RC 07 Iserlohn</v>
          </cell>
          <cell r="H333" t="str">
            <v>Schneider</v>
          </cell>
          <cell r="I333" t="str">
            <v>Marcel</v>
          </cell>
          <cell r="J333" t="str">
            <v>Schneider   Marcel</v>
          </cell>
          <cell r="K333" t="str">
            <v>07.10.1986</v>
          </cell>
        </row>
        <row r="334">
          <cell r="D334">
            <v>101119</v>
          </cell>
          <cell r="E334" t="str">
            <v>NRW</v>
          </cell>
          <cell r="F334" t="str">
            <v>NRW  101119</v>
          </cell>
          <cell r="G334" t="str">
            <v>RC 07 Iserlohn</v>
          </cell>
          <cell r="H334" t="str">
            <v>Schön</v>
          </cell>
          <cell r="I334" t="str">
            <v>Axel</v>
          </cell>
          <cell r="J334" t="str">
            <v>Schön   Axel</v>
          </cell>
          <cell r="K334" t="str">
            <v>11.11.1979</v>
          </cell>
        </row>
        <row r="335">
          <cell r="D335">
            <v>108773</v>
          </cell>
          <cell r="E335" t="str">
            <v>NRW</v>
          </cell>
          <cell r="F335" t="str">
            <v>NRW  108773</v>
          </cell>
          <cell r="G335" t="str">
            <v>RC 07 Iserlohn</v>
          </cell>
          <cell r="H335" t="str">
            <v>Schulte</v>
          </cell>
          <cell r="I335" t="str">
            <v>Christof</v>
          </cell>
          <cell r="J335" t="str">
            <v>Schulte   Christof</v>
          </cell>
          <cell r="K335" t="str">
            <v>30.11.1989</v>
          </cell>
        </row>
        <row r="336">
          <cell r="D336">
            <v>101120</v>
          </cell>
          <cell r="E336" t="str">
            <v>NRW</v>
          </cell>
          <cell r="F336" t="str">
            <v>NRW  101120</v>
          </cell>
          <cell r="G336" t="str">
            <v>RC 07 Iserlohn</v>
          </cell>
          <cell r="H336" t="str">
            <v>Sinnen</v>
          </cell>
          <cell r="I336" t="str">
            <v>Patrick</v>
          </cell>
          <cell r="J336" t="str">
            <v>Sinnen   Patrick</v>
          </cell>
          <cell r="K336" t="str">
            <v>14.01.1985</v>
          </cell>
        </row>
        <row r="337">
          <cell r="D337">
            <v>101121</v>
          </cell>
          <cell r="E337" t="str">
            <v>NRW</v>
          </cell>
          <cell r="F337" t="str">
            <v>NRW  101121</v>
          </cell>
          <cell r="G337" t="str">
            <v>RC 07 Iserlohn</v>
          </cell>
          <cell r="H337" t="str">
            <v>Stuckenholz</v>
          </cell>
          <cell r="I337" t="str">
            <v>Bernd</v>
          </cell>
          <cell r="J337" t="str">
            <v>Stuckenholz   Bernd</v>
          </cell>
          <cell r="K337" t="str">
            <v>01.07.1957</v>
          </cell>
        </row>
        <row r="338">
          <cell r="D338">
            <v>602257</v>
          </cell>
          <cell r="E338" t="str">
            <v>NRW</v>
          </cell>
          <cell r="F338" t="str">
            <v>NRW  602257</v>
          </cell>
          <cell r="G338" t="str">
            <v>RC 07 Iserlohn</v>
          </cell>
          <cell r="H338" t="str">
            <v>Sturm</v>
          </cell>
          <cell r="I338" t="str">
            <v>Sammy</v>
          </cell>
          <cell r="J338" t="str">
            <v>Sturm   Sammy</v>
          </cell>
          <cell r="K338" t="str">
            <v>17.06.1989</v>
          </cell>
        </row>
        <row r="339">
          <cell r="D339">
            <v>109729</v>
          </cell>
          <cell r="E339" t="str">
            <v>NRW</v>
          </cell>
          <cell r="F339" t="str">
            <v>NRW  109729</v>
          </cell>
          <cell r="G339" t="str">
            <v>RC 07 Iserlohn</v>
          </cell>
          <cell r="H339" t="str">
            <v>Tönjann</v>
          </cell>
          <cell r="I339" t="str">
            <v>Fabian</v>
          </cell>
          <cell r="J339" t="str">
            <v>Tönjann   Fabian</v>
          </cell>
          <cell r="K339" t="str">
            <v>07.12.1990</v>
          </cell>
        </row>
        <row r="340">
          <cell r="D340">
            <v>101124</v>
          </cell>
          <cell r="E340" t="str">
            <v>NRW</v>
          </cell>
          <cell r="F340" t="str">
            <v>NRW  101124</v>
          </cell>
          <cell r="G340" t="str">
            <v>RC 07 Iserlohn</v>
          </cell>
          <cell r="H340" t="str">
            <v>Wegmann</v>
          </cell>
          <cell r="I340" t="str">
            <v>Lars</v>
          </cell>
          <cell r="J340" t="str">
            <v>Wegmann   Lars</v>
          </cell>
          <cell r="K340" t="str">
            <v>12.03.1971</v>
          </cell>
        </row>
        <row r="341">
          <cell r="D341">
            <v>105486</v>
          </cell>
          <cell r="E341" t="str">
            <v>NRW</v>
          </cell>
          <cell r="F341" t="str">
            <v>NRW  105486</v>
          </cell>
          <cell r="G341" t="str">
            <v>RC 07 Iserlohn</v>
          </cell>
          <cell r="H341" t="str">
            <v>Wohlbrück</v>
          </cell>
          <cell r="I341" t="str">
            <v>Tobias</v>
          </cell>
          <cell r="J341" t="str">
            <v>Wohlbrück   Tobias</v>
          </cell>
          <cell r="K341" t="str">
            <v>02.10.1991</v>
          </cell>
        </row>
        <row r="342">
          <cell r="D342">
            <v>90263</v>
          </cell>
          <cell r="E342" t="str">
            <v>NDS</v>
          </cell>
          <cell r="F342" t="str">
            <v>NDS  90263</v>
          </cell>
          <cell r="G342" t="str">
            <v>RC BG Langenhagen</v>
          </cell>
          <cell r="H342" t="str">
            <v>Kindel</v>
          </cell>
          <cell r="I342" t="str">
            <v>Maike</v>
          </cell>
          <cell r="J342" t="str">
            <v>Kindel   Maike</v>
          </cell>
          <cell r="K342" t="str">
            <v>26.06.1974</v>
          </cell>
        </row>
        <row r="343">
          <cell r="D343">
            <v>90274</v>
          </cell>
          <cell r="E343" t="str">
            <v>NDS</v>
          </cell>
          <cell r="F343" t="str">
            <v>NDS  90274</v>
          </cell>
          <cell r="G343" t="str">
            <v>RC BG Langenhagen</v>
          </cell>
          <cell r="H343" t="str">
            <v>Steinig</v>
          </cell>
          <cell r="I343" t="str">
            <v>Svenja</v>
          </cell>
          <cell r="J343" t="str">
            <v>Steinig   Svenja</v>
          </cell>
          <cell r="K343" t="str">
            <v>05.04.1974</v>
          </cell>
        </row>
        <row r="344">
          <cell r="D344">
            <v>90260</v>
          </cell>
          <cell r="E344" t="str">
            <v>NDS</v>
          </cell>
          <cell r="F344" t="str">
            <v>NDS  90260</v>
          </cell>
          <cell r="G344" t="str">
            <v>RC BG Langenhagen</v>
          </cell>
          <cell r="H344" t="str">
            <v>Warnemann</v>
          </cell>
          <cell r="I344" t="str">
            <v>Sandra Lea</v>
          </cell>
          <cell r="J344" t="str">
            <v>Warnemann   Sandra Lea</v>
          </cell>
          <cell r="K344" t="str">
            <v>20.02.1974</v>
          </cell>
        </row>
        <row r="345">
          <cell r="D345">
            <v>90262</v>
          </cell>
          <cell r="E345" t="str">
            <v>NDS</v>
          </cell>
          <cell r="F345" t="str">
            <v>NDS  90262</v>
          </cell>
          <cell r="G345" t="str">
            <v>RC BG Langenhagen</v>
          </cell>
          <cell r="H345" t="str">
            <v>Zierow</v>
          </cell>
          <cell r="I345" t="str">
            <v>Bettina</v>
          </cell>
          <cell r="J345" t="str">
            <v>Zierow   Bettina</v>
          </cell>
          <cell r="K345" t="str">
            <v>26.06.1974</v>
          </cell>
        </row>
        <row r="346">
          <cell r="D346">
            <v>70251</v>
          </cell>
          <cell r="E346" t="str">
            <v>HES</v>
          </cell>
          <cell r="F346" t="str">
            <v>HES  70251</v>
          </cell>
          <cell r="G346" t="str">
            <v>RC Bierstadt</v>
          </cell>
          <cell r="H346" t="str">
            <v>Becht</v>
          </cell>
          <cell r="I346" t="str">
            <v>Corinna</v>
          </cell>
          <cell r="J346" t="str">
            <v>Becht   Corinna</v>
          </cell>
          <cell r="K346" t="str">
            <v>25.10.1981</v>
          </cell>
        </row>
        <row r="347">
          <cell r="D347">
            <v>73322</v>
          </cell>
          <cell r="E347" t="str">
            <v>HES</v>
          </cell>
          <cell r="F347" t="str">
            <v>HES  73322</v>
          </cell>
          <cell r="G347" t="str">
            <v>RC Bierstadt</v>
          </cell>
          <cell r="H347" t="str">
            <v>Becker</v>
          </cell>
          <cell r="I347" t="str">
            <v>Lavinia</v>
          </cell>
          <cell r="J347" t="str">
            <v>Becker   Lavinia</v>
          </cell>
          <cell r="K347" t="str">
            <v>01.11.1986</v>
          </cell>
        </row>
        <row r="348">
          <cell r="D348">
            <v>79997</v>
          </cell>
          <cell r="E348" t="str">
            <v>HES</v>
          </cell>
          <cell r="F348" t="str">
            <v>HES  79997</v>
          </cell>
          <cell r="G348" t="str">
            <v>RC Bierstadt</v>
          </cell>
          <cell r="H348" t="str">
            <v>Gräber</v>
          </cell>
          <cell r="I348" t="str">
            <v>Simone</v>
          </cell>
          <cell r="J348" t="str">
            <v>Gräber   Simone</v>
          </cell>
          <cell r="K348" t="str">
            <v>18.06.1975</v>
          </cell>
        </row>
        <row r="349">
          <cell r="D349">
            <v>73957</v>
          </cell>
          <cell r="E349" t="str">
            <v>HES</v>
          </cell>
          <cell r="F349" t="str">
            <v>HES  73957</v>
          </cell>
          <cell r="G349" t="str">
            <v>RC Bierstadt</v>
          </cell>
          <cell r="H349" t="str">
            <v>Mach</v>
          </cell>
          <cell r="I349" t="str">
            <v>Angela</v>
          </cell>
          <cell r="J349" t="str">
            <v>Mach   Angela</v>
          </cell>
          <cell r="K349" t="str">
            <v>14.06.1987</v>
          </cell>
        </row>
        <row r="350">
          <cell r="D350">
            <v>73323</v>
          </cell>
          <cell r="E350" t="str">
            <v>HES</v>
          </cell>
          <cell r="F350" t="str">
            <v>HES  73323</v>
          </cell>
          <cell r="G350" t="str">
            <v>RC Bierstadt</v>
          </cell>
          <cell r="H350" t="str">
            <v>Mikhail</v>
          </cell>
          <cell r="I350" t="str">
            <v>Kathrina</v>
          </cell>
          <cell r="J350" t="str">
            <v>Mikhail   Kathrina</v>
          </cell>
          <cell r="K350" t="str">
            <v>15.05.1986</v>
          </cell>
        </row>
        <row r="351">
          <cell r="D351">
            <v>73044</v>
          </cell>
          <cell r="E351" t="str">
            <v>HES</v>
          </cell>
          <cell r="F351" t="str">
            <v>HES  73044</v>
          </cell>
          <cell r="G351" t="str">
            <v>RC Bierstadt</v>
          </cell>
          <cell r="H351" t="str">
            <v>Müller</v>
          </cell>
          <cell r="I351" t="str">
            <v>Melanie</v>
          </cell>
          <cell r="J351" t="str">
            <v>Müller   Melanie</v>
          </cell>
          <cell r="K351" t="str">
            <v>02.08.1980</v>
          </cell>
        </row>
        <row r="352">
          <cell r="D352">
            <v>70259</v>
          </cell>
          <cell r="E352" t="str">
            <v>HES</v>
          </cell>
          <cell r="F352" t="str">
            <v>HES  70259</v>
          </cell>
          <cell r="G352" t="str">
            <v>RC Bierstadt</v>
          </cell>
          <cell r="H352" t="str">
            <v>Rehor</v>
          </cell>
          <cell r="I352" t="str">
            <v>Katarina</v>
          </cell>
          <cell r="J352" t="str">
            <v>Rehor   Katarina</v>
          </cell>
          <cell r="K352" t="str">
            <v>08.11.1981</v>
          </cell>
        </row>
        <row r="353">
          <cell r="D353">
            <v>79995</v>
          </cell>
          <cell r="E353" t="str">
            <v>HES</v>
          </cell>
          <cell r="F353" t="str">
            <v>HES  79995</v>
          </cell>
          <cell r="G353" t="str">
            <v>RC Bierstadt</v>
          </cell>
          <cell r="H353" t="str">
            <v>Schick</v>
          </cell>
          <cell r="I353" t="str">
            <v>Melanie</v>
          </cell>
          <cell r="J353" t="str">
            <v>Schick   Melanie</v>
          </cell>
          <cell r="K353" t="str">
            <v>17.12.1977</v>
          </cell>
        </row>
        <row r="354">
          <cell r="D354">
            <v>73325</v>
          </cell>
          <cell r="E354" t="str">
            <v>HES</v>
          </cell>
          <cell r="F354" t="str">
            <v>HES  73325</v>
          </cell>
          <cell r="G354" t="str">
            <v>RC Bierstadt</v>
          </cell>
          <cell r="H354" t="str">
            <v>Will</v>
          </cell>
          <cell r="I354" t="str">
            <v>Sarah</v>
          </cell>
          <cell r="J354" t="str">
            <v>Will   Sarah</v>
          </cell>
          <cell r="K354" t="str">
            <v>10.09.1986</v>
          </cell>
        </row>
        <row r="355">
          <cell r="D355">
            <v>70267</v>
          </cell>
          <cell r="E355" t="str">
            <v>HES</v>
          </cell>
          <cell r="F355" t="str">
            <v>HES  70267</v>
          </cell>
          <cell r="G355" t="str">
            <v>RC Bierstadt</v>
          </cell>
          <cell r="H355" t="str">
            <v>Zissel</v>
          </cell>
          <cell r="I355" t="str">
            <v>Mareen</v>
          </cell>
          <cell r="J355" t="str">
            <v>Zissel   Mareen</v>
          </cell>
          <cell r="K355" t="str">
            <v>12.09.1981</v>
          </cell>
        </row>
        <row r="356">
          <cell r="D356">
            <v>110189</v>
          </cell>
          <cell r="E356" t="str">
            <v>RLP</v>
          </cell>
          <cell r="F356" t="str">
            <v>RLP  110189</v>
          </cell>
          <cell r="G356" t="str">
            <v>RC Friesenheim</v>
          </cell>
          <cell r="H356" t="str">
            <v>Seifert</v>
          </cell>
          <cell r="I356" t="str">
            <v>Friederike</v>
          </cell>
          <cell r="J356" t="str">
            <v>Seifert   Friederike</v>
          </cell>
          <cell r="K356" t="str">
            <v>13.12.1985</v>
          </cell>
        </row>
        <row r="357">
          <cell r="D357">
            <v>141096</v>
          </cell>
          <cell r="E357" t="str">
            <v>SAH</v>
          </cell>
          <cell r="F357" t="str">
            <v>SAH  141096</v>
          </cell>
          <cell r="G357" t="str">
            <v>RC Lostau</v>
          </cell>
          <cell r="H357" t="str">
            <v>Biedermann</v>
          </cell>
          <cell r="I357" t="str">
            <v>Benjamin</v>
          </cell>
          <cell r="J357" t="str">
            <v>Biedermann   Benjamin</v>
          </cell>
          <cell r="K357" t="str">
            <v>04.02.1990</v>
          </cell>
        </row>
        <row r="358">
          <cell r="D358">
            <v>140977</v>
          </cell>
          <cell r="E358" t="str">
            <v>SAH</v>
          </cell>
          <cell r="F358" t="str">
            <v>SAH  140977</v>
          </cell>
          <cell r="G358" t="str">
            <v>RC Lostau</v>
          </cell>
          <cell r="H358" t="str">
            <v>Bierstedt</v>
          </cell>
          <cell r="I358" t="str">
            <v>Roy</v>
          </cell>
          <cell r="J358" t="str">
            <v>Bierstedt   Roy</v>
          </cell>
          <cell r="K358" t="str">
            <v>22.01.1988</v>
          </cell>
        </row>
        <row r="359">
          <cell r="D359">
            <v>140388</v>
          </cell>
          <cell r="E359" t="str">
            <v>SAH</v>
          </cell>
          <cell r="F359" t="str">
            <v>SAH  140388</v>
          </cell>
          <cell r="G359" t="str">
            <v>RC Lostau</v>
          </cell>
          <cell r="H359" t="str">
            <v>Buchholz</v>
          </cell>
          <cell r="I359" t="str">
            <v>Frank</v>
          </cell>
          <cell r="J359" t="str">
            <v>Buchholz   Frank</v>
          </cell>
          <cell r="K359" t="str">
            <v>05.03.1979</v>
          </cell>
        </row>
        <row r="360">
          <cell r="D360">
            <v>140978</v>
          </cell>
          <cell r="E360" t="str">
            <v>SAH</v>
          </cell>
          <cell r="F360" t="str">
            <v>SAH  140978</v>
          </cell>
          <cell r="G360" t="str">
            <v>RC Lostau</v>
          </cell>
          <cell r="H360" t="str">
            <v>Gellert</v>
          </cell>
          <cell r="I360" t="str">
            <v>Marco</v>
          </cell>
          <cell r="J360" t="str">
            <v>Gellert   Marco</v>
          </cell>
          <cell r="K360" t="str">
            <v>10.05.1991</v>
          </cell>
        </row>
        <row r="361">
          <cell r="D361">
            <v>141098</v>
          </cell>
          <cell r="E361" t="str">
            <v>SAH</v>
          </cell>
          <cell r="F361" t="str">
            <v>SAH  141098</v>
          </cell>
          <cell r="G361" t="str">
            <v>RC Lostau</v>
          </cell>
          <cell r="H361" t="str">
            <v>Henschel</v>
          </cell>
          <cell r="I361" t="str">
            <v>Dirk</v>
          </cell>
          <cell r="J361" t="str">
            <v>Henschel   Dirk</v>
          </cell>
          <cell r="K361" t="str">
            <v>02.11.1989</v>
          </cell>
        </row>
        <row r="362">
          <cell r="D362">
            <v>140399</v>
          </cell>
          <cell r="E362" t="str">
            <v>SAH</v>
          </cell>
          <cell r="F362" t="str">
            <v>SAH  140399</v>
          </cell>
          <cell r="G362" t="str">
            <v>RC Lostau</v>
          </cell>
          <cell r="H362" t="str">
            <v>Meier</v>
          </cell>
          <cell r="I362" t="str">
            <v>Michael</v>
          </cell>
          <cell r="J362" t="str">
            <v>Meier   Michael</v>
          </cell>
          <cell r="K362" t="str">
            <v>19.01.1961</v>
          </cell>
        </row>
        <row r="363">
          <cell r="D363">
            <v>140401</v>
          </cell>
          <cell r="E363" t="str">
            <v>SAH</v>
          </cell>
          <cell r="F363" t="str">
            <v>SAH  140401</v>
          </cell>
          <cell r="G363" t="str">
            <v>RC Lostau</v>
          </cell>
          <cell r="H363" t="str">
            <v>Meseberg</v>
          </cell>
          <cell r="I363" t="str">
            <v>Torsten</v>
          </cell>
          <cell r="J363" t="str">
            <v>Meseberg   Torsten</v>
          </cell>
          <cell r="K363" t="str">
            <v>27.10.1961</v>
          </cell>
        </row>
        <row r="364">
          <cell r="D364">
            <v>140402</v>
          </cell>
          <cell r="E364" t="str">
            <v>SAH</v>
          </cell>
          <cell r="F364" t="str">
            <v>SAH  140402</v>
          </cell>
          <cell r="G364" t="str">
            <v>RC Lostau</v>
          </cell>
          <cell r="H364" t="str">
            <v>Nielebock</v>
          </cell>
          <cell r="I364" t="str">
            <v>Mario</v>
          </cell>
          <cell r="J364" t="str">
            <v>Nielebock   Mario</v>
          </cell>
          <cell r="K364" t="str">
            <v>17.10.1968</v>
          </cell>
        </row>
        <row r="365">
          <cell r="D365">
            <v>140405</v>
          </cell>
          <cell r="E365" t="str">
            <v>SAH</v>
          </cell>
          <cell r="F365" t="str">
            <v>SAH  140405</v>
          </cell>
          <cell r="G365" t="str">
            <v>RC Lostau</v>
          </cell>
          <cell r="H365" t="str">
            <v>Rogge</v>
          </cell>
          <cell r="I365" t="str">
            <v>Nicky</v>
          </cell>
          <cell r="J365" t="str">
            <v>Rogge   Nicky</v>
          </cell>
          <cell r="K365" t="str">
            <v>04.08.1978</v>
          </cell>
        </row>
        <row r="366">
          <cell r="D366">
            <v>140406</v>
          </cell>
          <cell r="E366" t="str">
            <v>SAH</v>
          </cell>
          <cell r="F366" t="str">
            <v>SAH  140406</v>
          </cell>
          <cell r="G366" t="str">
            <v>RC Lostau</v>
          </cell>
          <cell r="H366" t="str">
            <v>Rohrhofer</v>
          </cell>
          <cell r="I366" t="str">
            <v>Wolfgang</v>
          </cell>
          <cell r="J366" t="str">
            <v>Rohrhofer   Wolfgang</v>
          </cell>
          <cell r="K366" t="str">
            <v>06.09.1947</v>
          </cell>
        </row>
        <row r="367">
          <cell r="D367">
            <v>141099</v>
          </cell>
          <cell r="E367" t="str">
            <v>SAH</v>
          </cell>
          <cell r="F367" t="str">
            <v>SAH  141099</v>
          </cell>
          <cell r="G367" t="str">
            <v>RC Lostau</v>
          </cell>
          <cell r="H367" t="str">
            <v>Schwiesau</v>
          </cell>
          <cell r="I367" t="str">
            <v>Denny</v>
          </cell>
          <cell r="J367" t="str">
            <v>Schwiesau   Denny</v>
          </cell>
          <cell r="K367" t="str">
            <v>05.06.1990</v>
          </cell>
        </row>
        <row r="368">
          <cell r="D368">
            <v>140413</v>
          </cell>
          <cell r="E368" t="str">
            <v>SAH</v>
          </cell>
          <cell r="F368" t="str">
            <v>SAH  140413</v>
          </cell>
          <cell r="G368" t="str">
            <v>RC Lostau</v>
          </cell>
          <cell r="H368" t="str">
            <v>Voigt</v>
          </cell>
          <cell r="I368" t="str">
            <v>Thomas</v>
          </cell>
          <cell r="J368" t="str">
            <v>Voigt   Thomas</v>
          </cell>
          <cell r="K368" t="str">
            <v>26.09.1957</v>
          </cell>
        </row>
        <row r="369">
          <cell r="D369">
            <v>140414</v>
          </cell>
          <cell r="E369" t="str">
            <v>SAH</v>
          </cell>
          <cell r="F369" t="str">
            <v>SAH  140414</v>
          </cell>
          <cell r="G369" t="str">
            <v>RC Lostau</v>
          </cell>
          <cell r="H369" t="str">
            <v>Vorsprach</v>
          </cell>
          <cell r="I369" t="str">
            <v>Heiner</v>
          </cell>
          <cell r="J369" t="str">
            <v>Vorsprach   Heiner</v>
          </cell>
          <cell r="K369" t="str">
            <v>07.11.1957</v>
          </cell>
        </row>
        <row r="370">
          <cell r="D370">
            <v>140635</v>
          </cell>
          <cell r="E370" t="str">
            <v>SAH</v>
          </cell>
          <cell r="F370" t="str">
            <v>SAH  140635</v>
          </cell>
          <cell r="G370" t="str">
            <v>RC Lostau</v>
          </cell>
          <cell r="H370" t="str">
            <v>Vorsprach</v>
          </cell>
          <cell r="I370" t="str">
            <v>Michel</v>
          </cell>
          <cell r="J370" t="str">
            <v>Vorsprach   Michel</v>
          </cell>
          <cell r="K370" t="str">
            <v>14.09.1987</v>
          </cell>
        </row>
        <row r="371">
          <cell r="D371">
            <v>140637</v>
          </cell>
          <cell r="E371" t="str">
            <v>SAH</v>
          </cell>
          <cell r="F371" t="str">
            <v>SAH  140637</v>
          </cell>
          <cell r="G371" t="str">
            <v>RC Lostau</v>
          </cell>
          <cell r="H371" t="str">
            <v>Wabnitz</v>
          </cell>
          <cell r="I371" t="str">
            <v>Sascha</v>
          </cell>
          <cell r="J371" t="str">
            <v>Wabnitz   Sascha</v>
          </cell>
          <cell r="K371" t="str">
            <v>13.01.1987</v>
          </cell>
        </row>
        <row r="372">
          <cell r="D372">
            <v>140417</v>
          </cell>
          <cell r="E372" t="str">
            <v>SAH</v>
          </cell>
          <cell r="F372" t="str">
            <v>SAH  140417</v>
          </cell>
          <cell r="G372" t="str">
            <v>RC Lostau</v>
          </cell>
          <cell r="H372" t="str">
            <v>Wienke</v>
          </cell>
          <cell r="I372" t="str">
            <v>Gerhard</v>
          </cell>
          <cell r="J372" t="str">
            <v>Wienke   Gerhard</v>
          </cell>
          <cell r="K372" t="str">
            <v>16.11.1950</v>
          </cell>
        </row>
        <row r="373">
          <cell r="D373">
            <v>140418</v>
          </cell>
          <cell r="E373" t="str">
            <v>SAH</v>
          </cell>
          <cell r="F373" t="str">
            <v>SAH  140418</v>
          </cell>
          <cell r="G373" t="str">
            <v>RC Lostau</v>
          </cell>
          <cell r="H373" t="str">
            <v>Wunderling</v>
          </cell>
          <cell r="I373" t="str">
            <v>Manfred</v>
          </cell>
          <cell r="J373" t="str">
            <v>Wunderling   Manfred</v>
          </cell>
          <cell r="K373" t="str">
            <v>10.10.1941</v>
          </cell>
        </row>
        <row r="374">
          <cell r="D374">
            <v>140634</v>
          </cell>
          <cell r="E374" t="str">
            <v>SAH</v>
          </cell>
          <cell r="F374" t="str">
            <v>SAH  140634</v>
          </cell>
          <cell r="G374" t="str">
            <v>RC Lostau</v>
          </cell>
          <cell r="H374" t="str">
            <v>Wünsch</v>
          </cell>
          <cell r="I374" t="str">
            <v>Andreas</v>
          </cell>
          <cell r="J374" t="str">
            <v>Wünsch   Andreas</v>
          </cell>
          <cell r="K374" t="str">
            <v>22.05.1987</v>
          </cell>
        </row>
        <row r="375">
          <cell r="D375">
            <v>140389</v>
          </cell>
          <cell r="E375" t="str">
            <v>SAH</v>
          </cell>
          <cell r="F375" t="str">
            <v>SAH  140389</v>
          </cell>
          <cell r="G375" t="str">
            <v>RC Lostau I</v>
          </cell>
          <cell r="H375" t="str">
            <v>Czarnetzki</v>
          </cell>
          <cell r="I375" t="str">
            <v>Rüdiger</v>
          </cell>
          <cell r="J375" t="str">
            <v>Czarnetzki   Rüdiger</v>
          </cell>
          <cell r="K375" t="str">
            <v>03.01.1985</v>
          </cell>
        </row>
        <row r="376">
          <cell r="D376">
            <v>140398</v>
          </cell>
          <cell r="E376" t="str">
            <v>SAH</v>
          </cell>
          <cell r="F376" t="str">
            <v>SAH  140398</v>
          </cell>
          <cell r="G376" t="str">
            <v>RC Lostau I</v>
          </cell>
          <cell r="H376" t="str">
            <v>Meier</v>
          </cell>
          <cell r="I376" t="str">
            <v>Andy</v>
          </cell>
          <cell r="J376" t="str">
            <v>Meier   Andy</v>
          </cell>
          <cell r="K376" t="str">
            <v>25.03.1986</v>
          </cell>
        </row>
        <row r="377">
          <cell r="D377">
            <v>140404</v>
          </cell>
          <cell r="E377" t="str">
            <v>SAH</v>
          </cell>
          <cell r="F377" t="str">
            <v>SAH  140404</v>
          </cell>
          <cell r="G377" t="str">
            <v>RC Lostau II</v>
          </cell>
          <cell r="H377" t="str">
            <v>Rogge</v>
          </cell>
          <cell r="I377" t="str">
            <v>Markus</v>
          </cell>
          <cell r="J377" t="str">
            <v>Rogge   Markus</v>
          </cell>
          <cell r="K377" t="str">
            <v>19.09.1984</v>
          </cell>
        </row>
        <row r="378">
          <cell r="D378">
            <v>140410</v>
          </cell>
          <cell r="E378" t="str">
            <v>SAH</v>
          </cell>
          <cell r="F378" t="str">
            <v>SAH  140410</v>
          </cell>
          <cell r="G378" t="str">
            <v>RC Lostau II</v>
          </cell>
          <cell r="H378" t="str">
            <v>Steinweg</v>
          </cell>
          <cell r="I378" t="str">
            <v>Ron</v>
          </cell>
          <cell r="J378" t="str">
            <v>Steinweg   Ron</v>
          </cell>
          <cell r="K378" t="str">
            <v>30.10.1984</v>
          </cell>
        </row>
        <row r="379">
          <cell r="D379">
            <v>181050</v>
          </cell>
          <cell r="E379" t="str">
            <v>WTB</v>
          </cell>
          <cell r="F379" t="str">
            <v>WTB  181050</v>
          </cell>
          <cell r="G379" t="str">
            <v>RC Oberesslingen</v>
          </cell>
          <cell r="H379" t="str">
            <v>Beuttler</v>
          </cell>
          <cell r="I379" t="str">
            <v>Jürgen</v>
          </cell>
          <cell r="J379" t="str">
            <v>Beuttler   Jürgen</v>
          </cell>
          <cell r="K379" t="str">
            <v>02.12.1971</v>
          </cell>
        </row>
        <row r="380">
          <cell r="D380">
            <v>180263</v>
          </cell>
          <cell r="E380" t="str">
            <v>WTB</v>
          </cell>
          <cell r="F380" t="str">
            <v>WTB  180263</v>
          </cell>
          <cell r="G380" t="str">
            <v>RC Oberesslingen</v>
          </cell>
          <cell r="H380" t="str">
            <v>Bläsi</v>
          </cell>
          <cell r="I380" t="str">
            <v>Max</v>
          </cell>
          <cell r="J380" t="str">
            <v>Bläsi   Max</v>
          </cell>
          <cell r="K380" t="str">
            <v>13.11.1987</v>
          </cell>
        </row>
        <row r="381">
          <cell r="D381">
            <v>180264</v>
          </cell>
          <cell r="E381" t="str">
            <v>WTB</v>
          </cell>
          <cell r="F381" t="str">
            <v>WTB  180264</v>
          </cell>
          <cell r="G381" t="str">
            <v>RC Oberesslingen</v>
          </cell>
          <cell r="H381" t="str">
            <v>Bläsi</v>
          </cell>
          <cell r="I381" t="str">
            <v>Philipp</v>
          </cell>
          <cell r="J381" t="str">
            <v>Bläsi   Philipp</v>
          </cell>
          <cell r="K381" t="str">
            <v>09.02.1986</v>
          </cell>
        </row>
        <row r="382">
          <cell r="D382">
            <v>180266</v>
          </cell>
          <cell r="E382" t="str">
            <v>WTB</v>
          </cell>
          <cell r="F382" t="str">
            <v>WTB  180266</v>
          </cell>
          <cell r="G382" t="str">
            <v>RC Oberesslingen</v>
          </cell>
          <cell r="H382" t="str">
            <v>Fochler</v>
          </cell>
          <cell r="I382" t="str">
            <v>Ingo</v>
          </cell>
          <cell r="J382" t="str">
            <v>Fochler   Ingo</v>
          </cell>
          <cell r="K382" t="str">
            <v>28.10.1972</v>
          </cell>
        </row>
        <row r="383">
          <cell r="D383">
            <v>184552</v>
          </cell>
          <cell r="E383" t="str">
            <v>WTB</v>
          </cell>
          <cell r="F383" t="str">
            <v>WTB  184552</v>
          </cell>
          <cell r="G383" t="str">
            <v>RC Oberesslingen</v>
          </cell>
          <cell r="H383" t="str">
            <v>Gioia</v>
          </cell>
          <cell r="I383" t="str">
            <v>Dominik</v>
          </cell>
          <cell r="J383" t="str">
            <v>Gioia   Dominik</v>
          </cell>
          <cell r="K383" t="str">
            <v>14.09.1985</v>
          </cell>
        </row>
        <row r="384">
          <cell r="D384">
            <v>185544</v>
          </cell>
          <cell r="E384" t="str">
            <v>WTB</v>
          </cell>
          <cell r="F384" t="str">
            <v>WTB  185544</v>
          </cell>
          <cell r="G384" t="str">
            <v>RC Oberesslingen</v>
          </cell>
          <cell r="H384" t="str">
            <v>Langbein</v>
          </cell>
          <cell r="I384" t="str">
            <v>Matthias</v>
          </cell>
          <cell r="J384" t="str">
            <v>Langbein   Matthias</v>
          </cell>
          <cell r="K384" t="str">
            <v>05.02.1991</v>
          </cell>
        </row>
        <row r="385">
          <cell r="D385">
            <v>185543</v>
          </cell>
          <cell r="E385" t="str">
            <v>WTB</v>
          </cell>
          <cell r="F385" t="str">
            <v>WTB  185543</v>
          </cell>
          <cell r="G385" t="str">
            <v>RC Oberesslingen</v>
          </cell>
          <cell r="H385" t="str">
            <v>Lutz</v>
          </cell>
          <cell r="I385" t="str">
            <v>Manuel</v>
          </cell>
          <cell r="J385" t="str">
            <v>Lutz   Manuel</v>
          </cell>
          <cell r="K385" t="str">
            <v>08.03.1993</v>
          </cell>
        </row>
        <row r="386">
          <cell r="D386">
            <v>180272</v>
          </cell>
          <cell r="E386" t="str">
            <v>WTB</v>
          </cell>
          <cell r="F386" t="str">
            <v>WTB  180272</v>
          </cell>
          <cell r="G386" t="str">
            <v>RC Oberesslingen</v>
          </cell>
          <cell r="H386" t="str">
            <v>Mack</v>
          </cell>
          <cell r="I386" t="str">
            <v>Holger</v>
          </cell>
          <cell r="J386" t="str">
            <v>Mack   Holger</v>
          </cell>
          <cell r="K386" t="str">
            <v>02.01.1970</v>
          </cell>
        </row>
        <row r="387">
          <cell r="D387">
            <v>180273</v>
          </cell>
          <cell r="E387" t="str">
            <v>WTB</v>
          </cell>
          <cell r="F387" t="str">
            <v>WTB  180273</v>
          </cell>
          <cell r="G387" t="str">
            <v>RC Oberesslingen</v>
          </cell>
          <cell r="H387" t="str">
            <v>Mannes</v>
          </cell>
          <cell r="I387" t="str">
            <v>Simon</v>
          </cell>
          <cell r="J387" t="str">
            <v>Mannes   Simon</v>
          </cell>
          <cell r="K387" t="str">
            <v>26.02.1986</v>
          </cell>
        </row>
        <row r="388">
          <cell r="D388">
            <v>180274</v>
          </cell>
          <cell r="E388" t="str">
            <v>WTB</v>
          </cell>
          <cell r="F388" t="str">
            <v>WTB  180274</v>
          </cell>
          <cell r="G388" t="str">
            <v>RC Oberesslingen</v>
          </cell>
          <cell r="H388" t="str">
            <v>Mannes</v>
          </cell>
          <cell r="I388" t="str">
            <v>Stefan</v>
          </cell>
          <cell r="J388" t="str">
            <v>Mannes   Stefan</v>
          </cell>
          <cell r="K388" t="str">
            <v>24.08.1988</v>
          </cell>
        </row>
        <row r="389">
          <cell r="D389">
            <v>185546</v>
          </cell>
          <cell r="E389" t="str">
            <v>WTB</v>
          </cell>
          <cell r="F389" t="str">
            <v>WTB  185546</v>
          </cell>
          <cell r="G389" t="str">
            <v>RC Oberesslingen</v>
          </cell>
          <cell r="H389" t="str">
            <v>Paxian</v>
          </cell>
          <cell r="I389" t="str">
            <v>Jakob Felix</v>
          </cell>
          <cell r="J389" t="str">
            <v>Paxian   Jakob Felix</v>
          </cell>
          <cell r="K389" t="str">
            <v>29.10.1992</v>
          </cell>
        </row>
        <row r="390">
          <cell r="D390">
            <v>180277</v>
          </cell>
          <cell r="E390" t="str">
            <v>WTB</v>
          </cell>
          <cell r="F390" t="str">
            <v>WTB  180277</v>
          </cell>
          <cell r="G390" t="str">
            <v>RC Oberesslingen</v>
          </cell>
          <cell r="H390" t="str">
            <v>Pfeiffer</v>
          </cell>
          <cell r="I390" t="str">
            <v>Roland</v>
          </cell>
          <cell r="J390" t="str">
            <v>Pfeiffer   Roland</v>
          </cell>
          <cell r="K390" t="str">
            <v>05.10.1958</v>
          </cell>
        </row>
        <row r="391">
          <cell r="D391">
            <v>185545</v>
          </cell>
          <cell r="E391" t="str">
            <v>WTB</v>
          </cell>
          <cell r="F391" t="str">
            <v>WTB  185545</v>
          </cell>
          <cell r="G391" t="str">
            <v>RC Oberesslingen</v>
          </cell>
          <cell r="H391" t="str">
            <v>Pflanzl</v>
          </cell>
          <cell r="I391" t="str">
            <v>Jannik</v>
          </cell>
          <cell r="J391" t="str">
            <v>Pflanzl   Jannik</v>
          </cell>
          <cell r="K391" t="str">
            <v>07.04.1991</v>
          </cell>
        </row>
        <row r="392">
          <cell r="D392">
            <v>180279</v>
          </cell>
          <cell r="E392" t="str">
            <v>WTB</v>
          </cell>
          <cell r="F392" t="str">
            <v>WTB  180279</v>
          </cell>
          <cell r="G392" t="str">
            <v>RC Oberesslingen</v>
          </cell>
          <cell r="H392" t="str">
            <v>Reimann</v>
          </cell>
          <cell r="I392" t="str">
            <v>Marko</v>
          </cell>
          <cell r="J392" t="str">
            <v>Reimann   Marko</v>
          </cell>
          <cell r="K392" t="str">
            <v>03.05.1979</v>
          </cell>
        </row>
        <row r="393">
          <cell r="D393">
            <v>180280</v>
          </cell>
          <cell r="E393" t="str">
            <v>WTB</v>
          </cell>
          <cell r="F393" t="str">
            <v>WTB  180280</v>
          </cell>
          <cell r="G393" t="str">
            <v>RC Oberesslingen</v>
          </cell>
          <cell r="H393" t="str">
            <v>Reimann</v>
          </cell>
          <cell r="I393" t="str">
            <v>Tom</v>
          </cell>
          <cell r="J393" t="str">
            <v>Reimann   Tom</v>
          </cell>
          <cell r="K393" t="str">
            <v>02.07.1986</v>
          </cell>
        </row>
        <row r="394">
          <cell r="D394">
            <v>180282</v>
          </cell>
          <cell r="E394" t="str">
            <v>WTB</v>
          </cell>
          <cell r="F394" t="str">
            <v>WTB  180282</v>
          </cell>
          <cell r="G394" t="str">
            <v>RC Oberesslingen</v>
          </cell>
          <cell r="H394" t="str">
            <v>Widmann</v>
          </cell>
          <cell r="I394" t="str">
            <v>Peter</v>
          </cell>
          <cell r="J394" t="str">
            <v>Widmann   Peter</v>
          </cell>
          <cell r="K394" t="str">
            <v>10.04.1970</v>
          </cell>
        </row>
        <row r="395">
          <cell r="D395">
            <v>180223</v>
          </cell>
          <cell r="E395" t="str">
            <v>WTB</v>
          </cell>
          <cell r="F395" t="str">
            <v>WTB  180223</v>
          </cell>
          <cell r="G395" t="str">
            <v>RC Villingen</v>
          </cell>
          <cell r="H395" t="str">
            <v>Bangert</v>
          </cell>
          <cell r="I395" t="str">
            <v>Udo</v>
          </cell>
          <cell r="J395" t="str">
            <v>Bangert   Udo</v>
          </cell>
          <cell r="K395" t="str">
            <v>11.08.1938</v>
          </cell>
        </row>
        <row r="396">
          <cell r="D396">
            <v>185306</v>
          </cell>
          <cell r="E396" t="str">
            <v>WTB</v>
          </cell>
          <cell r="F396" t="str">
            <v>WTB  185306</v>
          </cell>
          <cell r="G396" t="str">
            <v>RC Villingen</v>
          </cell>
          <cell r="H396" t="str">
            <v>Behrendt</v>
          </cell>
          <cell r="I396" t="str">
            <v>Stefan</v>
          </cell>
          <cell r="J396" t="str">
            <v>Behrendt   Stefan</v>
          </cell>
          <cell r="K396" t="str">
            <v>17.11.1986</v>
          </cell>
        </row>
        <row r="397">
          <cell r="D397">
            <v>185305</v>
          </cell>
          <cell r="E397" t="str">
            <v>WTB</v>
          </cell>
          <cell r="F397" t="str">
            <v>WTB  185305</v>
          </cell>
          <cell r="G397" t="str">
            <v>RC Villingen</v>
          </cell>
          <cell r="H397" t="str">
            <v>Hug</v>
          </cell>
          <cell r="I397" t="str">
            <v>Stephan</v>
          </cell>
          <cell r="J397" t="str">
            <v>Hug   Stephan</v>
          </cell>
          <cell r="K397" t="str">
            <v>02.12.1985</v>
          </cell>
        </row>
        <row r="398">
          <cell r="D398">
            <v>180239</v>
          </cell>
          <cell r="E398" t="str">
            <v>WTB</v>
          </cell>
          <cell r="F398" t="str">
            <v>WTB  180239</v>
          </cell>
          <cell r="G398" t="str">
            <v>RC Villingen</v>
          </cell>
          <cell r="H398" t="str">
            <v>Nill</v>
          </cell>
          <cell r="I398" t="str">
            <v>Werner</v>
          </cell>
          <cell r="J398" t="str">
            <v>Nill   Werner</v>
          </cell>
          <cell r="K398" t="str">
            <v>13.02.1969</v>
          </cell>
        </row>
        <row r="399">
          <cell r="D399">
            <v>180251</v>
          </cell>
          <cell r="E399" t="str">
            <v>WTB</v>
          </cell>
          <cell r="F399" t="str">
            <v>WTB  180251</v>
          </cell>
          <cell r="G399" t="str">
            <v>RC Villingen</v>
          </cell>
          <cell r="H399" t="str">
            <v>Schütz</v>
          </cell>
          <cell r="I399" t="str">
            <v>Johannes</v>
          </cell>
          <cell r="J399" t="str">
            <v>Schütz   Johannes</v>
          </cell>
          <cell r="K399" t="str">
            <v>22.07.1979</v>
          </cell>
        </row>
        <row r="400">
          <cell r="D400">
            <v>23317</v>
          </cell>
          <cell r="E400" t="str">
            <v>BAY</v>
          </cell>
          <cell r="F400" t="str">
            <v>BAY  23317</v>
          </cell>
          <cell r="G400" t="str">
            <v>RC Wendelstein</v>
          </cell>
          <cell r="H400" t="str">
            <v>Duschner</v>
          </cell>
          <cell r="I400" t="str">
            <v>Brigitte</v>
          </cell>
          <cell r="J400" t="str">
            <v>Duschner   Brigitte</v>
          </cell>
          <cell r="K400" t="str">
            <v>04.07.1974</v>
          </cell>
        </row>
        <row r="401">
          <cell r="D401">
            <v>24138</v>
          </cell>
          <cell r="E401" t="str">
            <v>BAY</v>
          </cell>
          <cell r="F401" t="str">
            <v>BAY  24138</v>
          </cell>
          <cell r="G401" t="str">
            <v>RC Wendelstein</v>
          </cell>
          <cell r="H401" t="str">
            <v>Haas</v>
          </cell>
          <cell r="I401" t="str">
            <v>Wolfgang</v>
          </cell>
          <cell r="J401" t="str">
            <v>Haas   Wolfgang</v>
          </cell>
          <cell r="K401" t="str">
            <v>20.07.1989</v>
          </cell>
        </row>
        <row r="402">
          <cell r="D402">
            <v>20397</v>
          </cell>
          <cell r="E402" t="str">
            <v>BAY</v>
          </cell>
          <cell r="F402" t="str">
            <v>BAY  20397</v>
          </cell>
          <cell r="G402" t="str">
            <v>RC Wendelstein</v>
          </cell>
          <cell r="H402" t="str">
            <v>Haas</v>
          </cell>
          <cell r="I402" t="str">
            <v>Jürgen</v>
          </cell>
          <cell r="J402" t="str">
            <v>Haas   Jürgen</v>
          </cell>
          <cell r="K402">
            <v>31049</v>
          </cell>
        </row>
        <row r="403">
          <cell r="D403">
            <v>20398</v>
          </cell>
          <cell r="E403" t="str">
            <v>BAY</v>
          </cell>
          <cell r="F403" t="str">
            <v>BAY  20398</v>
          </cell>
          <cell r="G403" t="str">
            <v>RC Wendelstein</v>
          </cell>
          <cell r="H403" t="str">
            <v>Herbst</v>
          </cell>
          <cell r="I403" t="str">
            <v>Andreas</v>
          </cell>
          <cell r="J403" t="str">
            <v>Herbst   Andreas</v>
          </cell>
          <cell r="K403" t="str">
            <v>30.06.1988</v>
          </cell>
        </row>
        <row r="404">
          <cell r="D404">
            <v>26287</v>
          </cell>
          <cell r="E404" t="str">
            <v>BAY</v>
          </cell>
          <cell r="F404" t="str">
            <v>BAY  26287</v>
          </cell>
          <cell r="G404" t="str">
            <v>RC Wendelstein</v>
          </cell>
          <cell r="H404" t="str">
            <v>Hofmann</v>
          </cell>
          <cell r="I404" t="str">
            <v>Konrad</v>
          </cell>
          <cell r="J404" t="str">
            <v>Hofmann   Konrad</v>
          </cell>
          <cell r="K404" t="str">
            <v>04.09.1954</v>
          </cell>
        </row>
        <row r="405">
          <cell r="D405">
            <v>22567</v>
          </cell>
          <cell r="E405" t="str">
            <v>BAY</v>
          </cell>
          <cell r="F405" t="str">
            <v>BAY  22567</v>
          </cell>
          <cell r="G405" t="str">
            <v>RC Wendelstein</v>
          </cell>
          <cell r="H405" t="str">
            <v>Stiphoudt, von</v>
          </cell>
          <cell r="I405" t="str">
            <v>Andrea</v>
          </cell>
          <cell r="J405" t="str">
            <v>Stiphoudt, von   Andrea</v>
          </cell>
          <cell r="K405" t="str">
            <v>01.11.1965</v>
          </cell>
        </row>
        <row r="406">
          <cell r="D406">
            <v>23319</v>
          </cell>
          <cell r="E406" t="str">
            <v>BAY</v>
          </cell>
          <cell r="F406" t="str">
            <v>BAY  23319</v>
          </cell>
          <cell r="G406" t="str">
            <v>RC Wendelstein</v>
          </cell>
          <cell r="H406" t="str">
            <v>Weber</v>
          </cell>
          <cell r="I406" t="str">
            <v>Doris</v>
          </cell>
          <cell r="J406" t="str">
            <v>Weber   Doris</v>
          </cell>
          <cell r="K406" t="str">
            <v>03.04.1965</v>
          </cell>
        </row>
        <row r="407">
          <cell r="D407">
            <v>25114</v>
          </cell>
          <cell r="E407" t="str">
            <v>BAY</v>
          </cell>
          <cell r="F407" t="str">
            <v>BAY  25114</v>
          </cell>
          <cell r="G407" t="str">
            <v>RC Wendelstein</v>
          </cell>
          <cell r="H407" t="str">
            <v>Wirth</v>
          </cell>
          <cell r="I407" t="str">
            <v>Kathrin</v>
          </cell>
          <cell r="J407" t="str">
            <v>Wirth   Kathrin</v>
          </cell>
          <cell r="K407" t="str">
            <v>24.08.1986</v>
          </cell>
        </row>
        <row r="408">
          <cell r="D408">
            <v>20415</v>
          </cell>
          <cell r="E408" t="str">
            <v>BAY</v>
          </cell>
          <cell r="F408" t="str">
            <v>BAY  20415</v>
          </cell>
          <cell r="G408" t="str">
            <v>RC Wendelstein</v>
          </cell>
          <cell r="H408" t="str">
            <v>Woitas</v>
          </cell>
          <cell r="I408" t="str">
            <v>Christian</v>
          </cell>
          <cell r="J408" t="str">
            <v>Woitas   Christian</v>
          </cell>
          <cell r="K408" t="str">
            <v>30.11.1985</v>
          </cell>
        </row>
        <row r="409">
          <cell r="D409">
            <v>70336</v>
          </cell>
          <cell r="E409" t="str">
            <v>HES</v>
          </cell>
          <cell r="F409" t="str">
            <v>HES  70336</v>
          </cell>
          <cell r="G409" t="str">
            <v>RCB Alsfeld</v>
          </cell>
          <cell r="H409" t="str">
            <v>Haas</v>
          </cell>
          <cell r="I409" t="str">
            <v>Dominic</v>
          </cell>
          <cell r="J409" t="str">
            <v>Haas   Dominic</v>
          </cell>
          <cell r="K409" t="str">
            <v>29.06.1980</v>
          </cell>
        </row>
        <row r="410">
          <cell r="D410">
            <v>70337</v>
          </cell>
          <cell r="E410" t="str">
            <v>HES</v>
          </cell>
          <cell r="F410" t="str">
            <v>HES  70337</v>
          </cell>
          <cell r="G410" t="str">
            <v>RCB Alsfeld</v>
          </cell>
          <cell r="H410" t="str">
            <v>Klaholz</v>
          </cell>
          <cell r="I410" t="str">
            <v>Andre</v>
          </cell>
          <cell r="J410" t="str">
            <v>Klaholz   Andre</v>
          </cell>
          <cell r="K410" t="str">
            <v>04.07.1972</v>
          </cell>
        </row>
        <row r="411">
          <cell r="D411">
            <v>70338</v>
          </cell>
          <cell r="E411" t="str">
            <v>HES</v>
          </cell>
          <cell r="F411" t="str">
            <v>HES  70338</v>
          </cell>
          <cell r="G411" t="str">
            <v>RCB Alsfeld</v>
          </cell>
          <cell r="H411" t="str">
            <v>Müller</v>
          </cell>
          <cell r="I411" t="str">
            <v>Alexander</v>
          </cell>
          <cell r="J411" t="str">
            <v>Müller   Alexander</v>
          </cell>
          <cell r="K411" t="str">
            <v>04.11.1978</v>
          </cell>
        </row>
        <row r="412">
          <cell r="D412">
            <v>70339</v>
          </cell>
          <cell r="E412" t="str">
            <v>HES</v>
          </cell>
          <cell r="F412" t="str">
            <v>HES  70339</v>
          </cell>
          <cell r="G412" t="str">
            <v>RCB Alsfeld</v>
          </cell>
          <cell r="H412" t="str">
            <v>Ochs</v>
          </cell>
          <cell r="I412" t="str">
            <v>Klaus-Dieter</v>
          </cell>
          <cell r="J412" t="str">
            <v>Ochs   Klaus-Dieter</v>
          </cell>
          <cell r="K412" t="str">
            <v>27.09.1957</v>
          </cell>
        </row>
        <row r="413">
          <cell r="D413">
            <v>70341</v>
          </cell>
          <cell r="E413" t="str">
            <v>HES</v>
          </cell>
          <cell r="F413" t="str">
            <v>HES  70341</v>
          </cell>
          <cell r="G413" t="str">
            <v>RCB Alsfeld</v>
          </cell>
          <cell r="H413" t="str">
            <v>Ruppel</v>
          </cell>
          <cell r="I413" t="str">
            <v>Helmut</v>
          </cell>
          <cell r="J413" t="str">
            <v>Ruppel   Helmut</v>
          </cell>
          <cell r="K413" t="str">
            <v>24.08.1955</v>
          </cell>
        </row>
        <row r="414">
          <cell r="D414">
            <v>70342</v>
          </cell>
          <cell r="E414" t="str">
            <v>HES</v>
          </cell>
          <cell r="F414" t="str">
            <v>HES  70342</v>
          </cell>
          <cell r="G414" t="str">
            <v>RCB Alsfeld</v>
          </cell>
          <cell r="H414" t="str">
            <v>Schrimpf</v>
          </cell>
          <cell r="I414" t="str">
            <v>Stefan</v>
          </cell>
          <cell r="J414" t="str">
            <v>Schrimpf   Stefan</v>
          </cell>
          <cell r="K414" t="str">
            <v>07.07.1971</v>
          </cell>
        </row>
        <row r="415">
          <cell r="D415">
            <v>92507</v>
          </cell>
          <cell r="E415" t="str">
            <v>NDS</v>
          </cell>
          <cell r="F415" t="str">
            <v>NDS  92507</v>
          </cell>
          <cell r="G415" t="str">
            <v>RCG Hahndorf</v>
          </cell>
          <cell r="H415" t="str">
            <v>Bartels</v>
          </cell>
          <cell r="I415" t="str">
            <v>Klaus</v>
          </cell>
          <cell r="J415" t="str">
            <v>Bartels   Klaus</v>
          </cell>
          <cell r="K415" t="str">
            <v>20.06.1939</v>
          </cell>
        </row>
        <row r="416">
          <cell r="D416">
            <v>93307</v>
          </cell>
          <cell r="E416" t="str">
            <v>NDS</v>
          </cell>
          <cell r="F416" t="str">
            <v>NDS  93307</v>
          </cell>
          <cell r="G416" t="str">
            <v>RCG Hahndorf</v>
          </cell>
          <cell r="H416" t="str">
            <v>Bartels</v>
          </cell>
          <cell r="I416" t="str">
            <v>Michael</v>
          </cell>
          <cell r="J416" t="str">
            <v>Bartels   Michael</v>
          </cell>
          <cell r="K416" t="str">
            <v>17.03.1970</v>
          </cell>
        </row>
        <row r="417">
          <cell r="D417">
            <v>93160</v>
          </cell>
          <cell r="E417" t="str">
            <v>NDS</v>
          </cell>
          <cell r="F417" t="str">
            <v>NDS  93160</v>
          </cell>
          <cell r="G417" t="str">
            <v>RCG Hahndorf</v>
          </cell>
          <cell r="H417" t="str">
            <v>Bodenstedt</v>
          </cell>
          <cell r="I417" t="str">
            <v>Niklas</v>
          </cell>
          <cell r="J417" t="str">
            <v>Bodenstedt   Niklas</v>
          </cell>
          <cell r="K417" t="str">
            <v>12.11.1993</v>
          </cell>
        </row>
        <row r="418">
          <cell r="D418">
            <v>93189</v>
          </cell>
          <cell r="E418" t="str">
            <v>NDS</v>
          </cell>
          <cell r="F418" t="str">
            <v>NDS  93189</v>
          </cell>
          <cell r="G418" t="str">
            <v>RCG Hahndorf</v>
          </cell>
          <cell r="H418" t="str">
            <v>Bodenstedt</v>
          </cell>
          <cell r="I418" t="str">
            <v>Constantin</v>
          </cell>
          <cell r="J418" t="str">
            <v>Bodenstedt   Constantin</v>
          </cell>
          <cell r="K418" t="str">
            <v>24.01.1991</v>
          </cell>
        </row>
        <row r="419">
          <cell r="D419">
            <v>90289</v>
          </cell>
          <cell r="E419" t="str">
            <v>NDS</v>
          </cell>
          <cell r="F419" t="str">
            <v>NDS  90289</v>
          </cell>
          <cell r="G419" t="str">
            <v>RCG Hahndorf</v>
          </cell>
          <cell r="H419" t="str">
            <v>Bothe</v>
          </cell>
          <cell r="I419" t="str">
            <v>Sebastian</v>
          </cell>
          <cell r="J419" t="str">
            <v>Bothe   Sebastian</v>
          </cell>
          <cell r="K419" t="str">
            <v>24.06.1986</v>
          </cell>
        </row>
        <row r="420">
          <cell r="D420">
            <v>91981</v>
          </cell>
          <cell r="E420" t="str">
            <v>NDS</v>
          </cell>
          <cell r="F420" t="str">
            <v>NDS  91981</v>
          </cell>
          <cell r="G420" t="str">
            <v>RCG Hahndorf</v>
          </cell>
          <cell r="H420" t="str">
            <v>Eggers</v>
          </cell>
          <cell r="I420" t="str">
            <v>Henrik</v>
          </cell>
          <cell r="J420" t="str">
            <v>Eggers   Henrik</v>
          </cell>
          <cell r="K420" t="str">
            <v>06.06.1984</v>
          </cell>
        </row>
        <row r="421">
          <cell r="D421">
            <v>90294</v>
          </cell>
          <cell r="E421" t="str">
            <v>NDS</v>
          </cell>
          <cell r="F421" t="str">
            <v>NDS  90294</v>
          </cell>
          <cell r="G421" t="str">
            <v>RCG Hahndorf</v>
          </cell>
          <cell r="H421" t="str">
            <v>Fricke</v>
          </cell>
          <cell r="I421" t="str">
            <v>Dieter</v>
          </cell>
          <cell r="J421" t="str">
            <v>Fricke   Dieter</v>
          </cell>
          <cell r="K421" t="str">
            <v>20.04.1962</v>
          </cell>
        </row>
        <row r="422">
          <cell r="D422">
            <v>93130</v>
          </cell>
          <cell r="E422" t="str">
            <v>NDS</v>
          </cell>
          <cell r="F422" t="str">
            <v>NDS  93130</v>
          </cell>
          <cell r="G422" t="str">
            <v>RCG Hahndorf</v>
          </cell>
          <cell r="H422" t="str">
            <v>Gatzke</v>
          </cell>
          <cell r="I422" t="str">
            <v>Julian</v>
          </cell>
          <cell r="J422" t="str">
            <v>Gatzke   Julian</v>
          </cell>
          <cell r="K422" t="str">
            <v>29.04.1993</v>
          </cell>
        </row>
        <row r="423">
          <cell r="D423">
            <v>93129</v>
          </cell>
          <cell r="E423" t="str">
            <v>NDS</v>
          </cell>
          <cell r="F423" t="str">
            <v>NDS  93129</v>
          </cell>
          <cell r="G423" t="str">
            <v>RCG Hahndorf</v>
          </cell>
          <cell r="H423" t="str">
            <v>Griese</v>
          </cell>
          <cell r="I423" t="str">
            <v>Johannes</v>
          </cell>
          <cell r="J423" t="str">
            <v>Griese   Johannes</v>
          </cell>
          <cell r="K423" t="str">
            <v>02.09.1990</v>
          </cell>
        </row>
        <row r="424">
          <cell r="D424">
            <v>90295</v>
          </cell>
          <cell r="E424" t="str">
            <v>NDS</v>
          </cell>
          <cell r="F424" t="str">
            <v>NDS  90295</v>
          </cell>
          <cell r="G424" t="str">
            <v>RCG Hahndorf</v>
          </cell>
          <cell r="H424" t="str">
            <v>Heine</v>
          </cell>
          <cell r="I424" t="str">
            <v>Rüdiger</v>
          </cell>
          <cell r="J424" t="str">
            <v>Heine   Rüdiger</v>
          </cell>
          <cell r="K424" t="str">
            <v>08.06.1968</v>
          </cell>
        </row>
        <row r="425">
          <cell r="D425">
            <v>92839</v>
          </cell>
          <cell r="E425" t="str">
            <v>NDS</v>
          </cell>
          <cell r="F425" t="str">
            <v>NDS  92839</v>
          </cell>
          <cell r="G425" t="str">
            <v>RCG Hahndorf</v>
          </cell>
          <cell r="H425" t="str">
            <v>Heine</v>
          </cell>
          <cell r="I425" t="str">
            <v>Torsten</v>
          </cell>
          <cell r="J425" t="str">
            <v>Heine   Torsten</v>
          </cell>
          <cell r="K425" t="str">
            <v>18.12.1970</v>
          </cell>
        </row>
        <row r="426">
          <cell r="D426">
            <v>90298</v>
          </cell>
          <cell r="E426" t="str">
            <v>NDS</v>
          </cell>
          <cell r="F426" t="str">
            <v>NDS  90298</v>
          </cell>
          <cell r="G426" t="str">
            <v>RCG Hahndorf</v>
          </cell>
          <cell r="H426" t="str">
            <v>Huter</v>
          </cell>
          <cell r="I426" t="str">
            <v>Stefan</v>
          </cell>
          <cell r="J426" t="str">
            <v>Huter   Stefan</v>
          </cell>
          <cell r="K426" t="str">
            <v>11.04.1963</v>
          </cell>
        </row>
        <row r="427">
          <cell r="D427">
            <v>90299</v>
          </cell>
          <cell r="E427" t="str">
            <v>NDS</v>
          </cell>
          <cell r="F427" t="str">
            <v>NDS  90299</v>
          </cell>
          <cell r="G427" t="str">
            <v>RCG Hahndorf</v>
          </cell>
          <cell r="H427" t="str">
            <v>Klauenberg</v>
          </cell>
          <cell r="I427" t="str">
            <v>Henning</v>
          </cell>
          <cell r="J427" t="str">
            <v>Klauenberg   Henning</v>
          </cell>
          <cell r="K427" t="str">
            <v>03.02.1967</v>
          </cell>
        </row>
        <row r="428">
          <cell r="D428">
            <v>92817</v>
          </cell>
          <cell r="E428" t="str">
            <v>NDS</v>
          </cell>
          <cell r="F428" t="str">
            <v>NDS  92817</v>
          </cell>
          <cell r="G428" t="str">
            <v>RCG Hahndorf</v>
          </cell>
          <cell r="H428" t="str">
            <v>Klauenberg</v>
          </cell>
          <cell r="I428" t="str">
            <v>Hendrik</v>
          </cell>
          <cell r="J428" t="str">
            <v>Klauenberg   Hendrik</v>
          </cell>
          <cell r="K428" t="str">
            <v>13.10.1991</v>
          </cell>
        </row>
        <row r="429">
          <cell r="D429">
            <v>91982</v>
          </cell>
          <cell r="E429" t="str">
            <v>NDS</v>
          </cell>
          <cell r="F429" t="str">
            <v>NDS  91982</v>
          </cell>
          <cell r="G429" t="str">
            <v>RCG Hahndorf</v>
          </cell>
          <cell r="H429" t="str">
            <v>Lehrmann</v>
          </cell>
          <cell r="I429" t="str">
            <v>Tim</v>
          </cell>
          <cell r="J429" t="str">
            <v>Lehrmann   Tim</v>
          </cell>
          <cell r="K429" t="str">
            <v>06.10.1983</v>
          </cell>
        </row>
        <row r="430">
          <cell r="D430">
            <v>90300</v>
          </cell>
          <cell r="E430" t="str">
            <v>NDS</v>
          </cell>
          <cell r="F430" t="str">
            <v>NDS  90300</v>
          </cell>
          <cell r="G430" t="str">
            <v>RCG Hahndorf</v>
          </cell>
          <cell r="H430" t="str">
            <v>Miehe</v>
          </cell>
          <cell r="I430" t="str">
            <v>Hubertus</v>
          </cell>
          <cell r="J430" t="str">
            <v>Miehe   Hubertus</v>
          </cell>
          <cell r="K430" t="str">
            <v>03.11.1968</v>
          </cell>
        </row>
        <row r="431">
          <cell r="D431">
            <v>90301</v>
          </cell>
          <cell r="E431" t="str">
            <v>NDS</v>
          </cell>
          <cell r="F431" t="str">
            <v>NDS  90301</v>
          </cell>
          <cell r="G431" t="str">
            <v>RCG Hahndorf</v>
          </cell>
          <cell r="H431" t="str">
            <v>Miehe</v>
          </cell>
          <cell r="I431" t="str">
            <v>Marius</v>
          </cell>
          <cell r="J431" t="str">
            <v>Miehe   Marius</v>
          </cell>
          <cell r="K431" t="str">
            <v>03.11.1986</v>
          </cell>
        </row>
        <row r="432">
          <cell r="D432">
            <v>91338</v>
          </cell>
          <cell r="E432" t="str">
            <v>NDS</v>
          </cell>
          <cell r="F432" t="str">
            <v>NDS  91338</v>
          </cell>
          <cell r="G432" t="str">
            <v>RCG Hahndorf</v>
          </cell>
          <cell r="H432" t="str">
            <v>Miehe</v>
          </cell>
          <cell r="I432" t="str">
            <v>Christoph</v>
          </cell>
          <cell r="J432" t="str">
            <v>Miehe   Christoph</v>
          </cell>
          <cell r="K432" t="str">
            <v>04.03.1981</v>
          </cell>
        </row>
        <row r="433">
          <cell r="D433">
            <v>91657</v>
          </cell>
          <cell r="E433" t="str">
            <v>NDS</v>
          </cell>
          <cell r="F433" t="str">
            <v>NDS  91657</v>
          </cell>
          <cell r="G433" t="str">
            <v>RCG Hahndorf</v>
          </cell>
          <cell r="H433" t="str">
            <v>Miehe</v>
          </cell>
          <cell r="I433" t="str">
            <v>Julian</v>
          </cell>
          <cell r="J433" t="str">
            <v>Miehe   Julian</v>
          </cell>
          <cell r="K433" t="str">
            <v>30.04.1988</v>
          </cell>
        </row>
        <row r="434">
          <cell r="D434">
            <v>92816</v>
          </cell>
          <cell r="E434" t="str">
            <v>NDS</v>
          </cell>
          <cell r="F434" t="str">
            <v>NDS  92816</v>
          </cell>
          <cell r="G434" t="str">
            <v>RCG Hahndorf</v>
          </cell>
          <cell r="H434" t="str">
            <v>Miehe</v>
          </cell>
          <cell r="I434" t="str">
            <v>Manuel</v>
          </cell>
          <cell r="J434" t="str">
            <v>Miehe   Manuel</v>
          </cell>
          <cell r="K434" t="str">
            <v>02.08.1991</v>
          </cell>
        </row>
        <row r="435">
          <cell r="D435">
            <v>92274</v>
          </cell>
          <cell r="E435" t="str">
            <v>NDS</v>
          </cell>
          <cell r="F435" t="str">
            <v>NDS  92274</v>
          </cell>
          <cell r="G435" t="str">
            <v>RCG Hahndorf</v>
          </cell>
          <cell r="H435" t="str">
            <v>Salzwedel</v>
          </cell>
          <cell r="I435" t="str">
            <v>Stefan</v>
          </cell>
          <cell r="J435" t="str">
            <v>Salzwedel   Stefan</v>
          </cell>
          <cell r="K435" t="str">
            <v>14.10.1989</v>
          </cell>
        </row>
        <row r="436">
          <cell r="D436">
            <v>91984</v>
          </cell>
          <cell r="E436" t="str">
            <v>NDS</v>
          </cell>
          <cell r="F436" t="str">
            <v>NDS  91984</v>
          </cell>
          <cell r="G436" t="str">
            <v>RCG Hahndorf</v>
          </cell>
          <cell r="H436" t="str">
            <v>Stoewenau</v>
          </cell>
          <cell r="I436" t="str">
            <v>Christian</v>
          </cell>
          <cell r="J436" t="str">
            <v>Stoewenau   Christian</v>
          </cell>
          <cell r="K436" t="str">
            <v>28.01.1968</v>
          </cell>
        </row>
        <row r="437">
          <cell r="D437">
            <v>92056</v>
          </cell>
          <cell r="E437" t="str">
            <v>NDS</v>
          </cell>
          <cell r="F437" t="str">
            <v>NDS  92056</v>
          </cell>
          <cell r="G437" t="str">
            <v>RCG Hahndorf</v>
          </cell>
          <cell r="H437" t="str">
            <v>Stoewenau</v>
          </cell>
          <cell r="I437" t="str">
            <v>Arne</v>
          </cell>
          <cell r="J437" t="str">
            <v>Stoewenau   Arne</v>
          </cell>
          <cell r="K437" t="str">
            <v>10.05.1988</v>
          </cell>
        </row>
        <row r="438">
          <cell r="D438">
            <v>90305</v>
          </cell>
          <cell r="E438" t="str">
            <v>NDS</v>
          </cell>
          <cell r="F438" t="str">
            <v>NDS  90305</v>
          </cell>
          <cell r="G438" t="str">
            <v>RCG Hahndorf</v>
          </cell>
          <cell r="H438" t="str">
            <v>Waack</v>
          </cell>
          <cell r="I438" t="str">
            <v>Oliver</v>
          </cell>
          <cell r="J438" t="str">
            <v>Waack   Oliver</v>
          </cell>
          <cell r="K438" t="str">
            <v>21.10.1982</v>
          </cell>
        </row>
        <row r="439">
          <cell r="D439">
            <v>90306</v>
          </cell>
          <cell r="E439" t="str">
            <v>NDS</v>
          </cell>
          <cell r="F439" t="str">
            <v>NDS  90306</v>
          </cell>
          <cell r="G439" t="str">
            <v>RCG Hahndorf</v>
          </cell>
          <cell r="H439" t="str">
            <v>Wittig</v>
          </cell>
          <cell r="I439" t="str">
            <v>Gernot</v>
          </cell>
          <cell r="J439" t="str">
            <v>Wittig   Gernot</v>
          </cell>
          <cell r="K439" t="str">
            <v>29.05.1986</v>
          </cell>
        </row>
        <row r="440">
          <cell r="D440">
            <v>91979</v>
          </cell>
          <cell r="E440" t="str">
            <v>NDS</v>
          </cell>
          <cell r="F440" t="str">
            <v>NDS  91979</v>
          </cell>
          <cell r="G440" t="str">
            <v>RCG Hahndorf</v>
          </cell>
          <cell r="H440" t="str">
            <v>Wittig</v>
          </cell>
          <cell r="I440" t="str">
            <v>Hagen</v>
          </cell>
          <cell r="J440" t="str">
            <v>Wittig   Hagen</v>
          </cell>
          <cell r="K440" t="str">
            <v>09.08.1989</v>
          </cell>
        </row>
        <row r="441">
          <cell r="D441">
            <v>93159</v>
          </cell>
          <cell r="E441" t="str">
            <v>NDS</v>
          </cell>
          <cell r="F441" t="str">
            <v>NDS  93159</v>
          </cell>
          <cell r="G441" t="str">
            <v>RCT Hannover</v>
          </cell>
          <cell r="H441" t="str">
            <v>Dege</v>
          </cell>
          <cell r="I441" t="str">
            <v>Volker</v>
          </cell>
          <cell r="J441" t="str">
            <v>Dege   Volker</v>
          </cell>
          <cell r="K441" t="str">
            <v>08.09.1971</v>
          </cell>
        </row>
        <row r="442">
          <cell r="D442">
            <v>90312</v>
          </cell>
          <cell r="E442" t="str">
            <v>NDS</v>
          </cell>
          <cell r="F442" t="str">
            <v>NDS  90312</v>
          </cell>
          <cell r="G442" t="str">
            <v>RCT Hannover</v>
          </cell>
          <cell r="H442" t="str">
            <v>Dohmeyer</v>
          </cell>
          <cell r="I442" t="str">
            <v>Hans</v>
          </cell>
          <cell r="J442" t="str">
            <v>Dohmeyer   Hans</v>
          </cell>
          <cell r="K442" t="str">
            <v>10.05.1946</v>
          </cell>
        </row>
        <row r="443">
          <cell r="D443">
            <v>90313</v>
          </cell>
          <cell r="E443" t="str">
            <v>NDS</v>
          </cell>
          <cell r="F443" t="str">
            <v>NDS  90313</v>
          </cell>
          <cell r="G443" t="str">
            <v>RCT Hannover</v>
          </cell>
          <cell r="H443" t="str">
            <v>Fischer</v>
          </cell>
          <cell r="I443" t="str">
            <v>Jörg</v>
          </cell>
          <cell r="J443" t="str">
            <v>Fischer   Jörg</v>
          </cell>
          <cell r="K443" t="str">
            <v>01.03.1966</v>
          </cell>
        </row>
        <row r="444">
          <cell r="D444">
            <v>90314</v>
          </cell>
          <cell r="E444" t="str">
            <v>NDS</v>
          </cell>
          <cell r="F444" t="str">
            <v>NDS  90314</v>
          </cell>
          <cell r="G444" t="str">
            <v>RCT Hannover</v>
          </cell>
          <cell r="H444" t="str">
            <v>Geilert, Dr.</v>
          </cell>
          <cell r="I444" t="str">
            <v>Manfred</v>
          </cell>
          <cell r="J444" t="str">
            <v>Geilert, Dr.   Manfred</v>
          </cell>
          <cell r="K444" t="str">
            <v>18.08.1958</v>
          </cell>
        </row>
        <row r="445">
          <cell r="D445">
            <v>90315</v>
          </cell>
          <cell r="E445" t="str">
            <v>NDS</v>
          </cell>
          <cell r="F445" t="str">
            <v>NDS  90315</v>
          </cell>
          <cell r="G445" t="str">
            <v>RCT Hannover</v>
          </cell>
          <cell r="H445" t="str">
            <v>Grote</v>
          </cell>
          <cell r="I445" t="str">
            <v>Jens</v>
          </cell>
          <cell r="J445" t="str">
            <v>Grote   Jens</v>
          </cell>
          <cell r="K445" t="str">
            <v>27.05.1968</v>
          </cell>
        </row>
        <row r="446">
          <cell r="D446">
            <v>90317</v>
          </cell>
          <cell r="E446" t="str">
            <v>NDS</v>
          </cell>
          <cell r="F446" t="str">
            <v>NDS  90317</v>
          </cell>
          <cell r="G446" t="str">
            <v>RCT Hannover</v>
          </cell>
          <cell r="H446" t="str">
            <v>Herrmann</v>
          </cell>
          <cell r="I446" t="str">
            <v>Jochen</v>
          </cell>
          <cell r="J446" t="str">
            <v>Herrmann   Jochen</v>
          </cell>
          <cell r="K446" t="str">
            <v>02.09.1956</v>
          </cell>
        </row>
        <row r="447">
          <cell r="D447">
            <v>92870</v>
          </cell>
          <cell r="E447" t="str">
            <v>NDS</v>
          </cell>
          <cell r="F447" t="str">
            <v>NDS  92870</v>
          </cell>
          <cell r="G447" t="str">
            <v>RCT Hannover</v>
          </cell>
          <cell r="H447" t="str">
            <v>Jokiel</v>
          </cell>
          <cell r="I447" t="str">
            <v>Harri</v>
          </cell>
          <cell r="J447" t="str">
            <v>Jokiel   Harri</v>
          </cell>
          <cell r="K447" t="str">
            <v>23.11.1952</v>
          </cell>
        </row>
        <row r="448">
          <cell r="D448">
            <v>90320</v>
          </cell>
          <cell r="E448" t="str">
            <v>NDS</v>
          </cell>
          <cell r="F448" t="str">
            <v>NDS  90320</v>
          </cell>
          <cell r="G448" t="str">
            <v>RCT Hannover</v>
          </cell>
          <cell r="H448" t="str">
            <v>Kuhlmann</v>
          </cell>
          <cell r="I448" t="str">
            <v>Heinz-Dieter</v>
          </cell>
          <cell r="J448" t="str">
            <v>Kuhlmann   Heinz-Dieter</v>
          </cell>
          <cell r="K448" t="str">
            <v>06.11.1944</v>
          </cell>
        </row>
        <row r="449">
          <cell r="D449">
            <v>90322</v>
          </cell>
          <cell r="E449" t="str">
            <v>NDS</v>
          </cell>
          <cell r="F449" t="str">
            <v>NDS  90322</v>
          </cell>
          <cell r="G449" t="str">
            <v>RCT Hannover</v>
          </cell>
          <cell r="H449" t="str">
            <v>Sänger</v>
          </cell>
          <cell r="I449" t="str">
            <v>Stephan</v>
          </cell>
          <cell r="J449" t="str">
            <v>Sänger   Stephan</v>
          </cell>
          <cell r="K449" t="str">
            <v>23.08.1987</v>
          </cell>
        </row>
        <row r="450">
          <cell r="D450">
            <v>92491</v>
          </cell>
          <cell r="E450" t="str">
            <v>NDS</v>
          </cell>
          <cell r="F450" t="str">
            <v>NDS  92491</v>
          </cell>
          <cell r="G450" t="str">
            <v>RCT Hannover</v>
          </cell>
          <cell r="H450" t="str">
            <v>Schmidt</v>
          </cell>
          <cell r="I450" t="str">
            <v>Roland</v>
          </cell>
          <cell r="J450" t="str">
            <v>Schmidt   Roland</v>
          </cell>
          <cell r="K450" t="str">
            <v>14.12.1965</v>
          </cell>
        </row>
        <row r="451">
          <cell r="D451">
            <v>93368</v>
          </cell>
          <cell r="E451" t="str">
            <v>NDS</v>
          </cell>
          <cell r="F451" t="str">
            <v>NDS  93368</v>
          </cell>
          <cell r="G451" t="str">
            <v>RCT Hannover</v>
          </cell>
          <cell r="H451" t="str">
            <v>Soller</v>
          </cell>
          <cell r="I451" t="str">
            <v>Matthias</v>
          </cell>
          <cell r="J451" t="str">
            <v>Soller   Matthias</v>
          </cell>
          <cell r="K451" t="str">
            <v>24.04.1962</v>
          </cell>
        </row>
        <row r="452">
          <cell r="D452">
            <v>90906</v>
          </cell>
          <cell r="E452" t="str">
            <v>NDS</v>
          </cell>
          <cell r="F452" t="str">
            <v>NDS  90906</v>
          </cell>
          <cell r="G452" t="str">
            <v>RCT Hannover</v>
          </cell>
          <cell r="H452" t="str">
            <v>Vollbrecht</v>
          </cell>
          <cell r="I452" t="str">
            <v>Michael</v>
          </cell>
          <cell r="J452" t="str">
            <v>Vollbrecht   Michael</v>
          </cell>
          <cell r="K452" t="str">
            <v>10.03.1969</v>
          </cell>
        </row>
        <row r="453">
          <cell r="D453">
            <v>110193</v>
          </cell>
          <cell r="E453" t="str">
            <v>RLP</v>
          </cell>
          <cell r="F453" t="str">
            <v>RLP  110193</v>
          </cell>
          <cell r="G453" t="str">
            <v>RCV Speyer</v>
          </cell>
          <cell r="H453" t="str">
            <v>Amann</v>
          </cell>
          <cell r="I453" t="str">
            <v>Tobias</v>
          </cell>
          <cell r="J453" t="str">
            <v>Amann   Tobias</v>
          </cell>
          <cell r="K453" t="str">
            <v>26.05.1979</v>
          </cell>
        </row>
        <row r="454">
          <cell r="D454">
            <v>113295</v>
          </cell>
          <cell r="E454" t="str">
            <v>RLP</v>
          </cell>
          <cell r="F454" t="str">
            <v>RLP  113295</v>
          </cell>
          <cell r="G454" t="str">
            <v>RCV Speyer</v>
          </cell>
          <cell r="H454" t="str">
            <v>Aures</v>
          </cell>
          <cell r="I454" t="str">
            <v>Andreas</v>
          </cell>
          <cell r="J454" t="str">
            <v>Aures   Andreas</v>
          </cell>
          <cell r="K454" t="str">
            <v>27.10.1984</v>
          </cell>
        </row>
        <row r="455">
          <cell r="D455">
            <v>110198</v>
          </cell>
          <cell r="E455" t="str">
            <v>RLP</v>
          </cell>
          <cell r="F455" t="str">
            <v>RLP  110198</v>
          </cell>
          <cell r="G455" t="str">
            <v>RCV Speyer</v>
          </cell>
          <cell r="H455" t="str">
            <v>Eberhardt</v>
          </cell>
          <cell r="I455" t="str">
            <v>Nikolaus</v>
          </cell>
          <cell r="J455" t="str">
            <v>Eberhardt   Nikolaus</v>
          </cell>
          <cell r="K455" t="str">
            <v>05.05.1985</v>
          </cell>
        </row>
        <row r="456">
          <cell r="D456">
            <v>113987</v>
          </cell>
          <cell r="E456" t="str">
            <v>RLP</v>
          </cell>
          <cell r="F456" t="str">
            <v>RLP  113987</v>
          </cell>
          <cell r="G456" t="str">
            <v>RCV Speyer</v>
          </cell>
          <cell r="H456" t="str">
            <v>Felske</v>
          </cell>
          <cell r="I456" t="str">
            <v>Julianna</v>
          </cell>
          <cell r="J456" t="str">
            <v>Felske   Julianna</v>
          </cell>
          <cell r="K456" t="str">
            <v>13.03.1986</v>
          </cell>
        </row>
        <row r="457">
          <cell r="D457">
            <v>113138</v>
          </cell>
          <cell r="E457" t="str">
            <v>RLP</v>
          </cell>
          <cell r="F457" t="str">
            <v>RLP  113138</v>
          </cell>
          <cell r="G457" t="str">
            <v>RCV Speyer</v>
          </cell>
          <cell r="H457" t="str">
            <v>Hartinger</v>
          </cell>
          <cell r="I457" t="str">
            <v>Roger</v>
          </cell>
          <cell r="J457" t="str">
            <v>Hartinger   Roger</v>
          </cell>
          <cell r="K457" t="str">
            <v>01.07.1969</v>
          </cell>
        </row>
        <row r="458">
          <cell r="D458">
            <v>110206</v>
          </cell>
          <cell r="E458" t="str">
            <v>RLP</v>
          </cell>
          <cell r="F458" t="str">
            <v>RLP  110206</v>
          </cell>
          <cell r="G458" t="str">
            <v>RCV Speyer</v>
          </cell>
          <cell r="H458" t="str">
            <v>Kunz</v>
          </cell>
          <cell r="I458" t="str">
            <v>Patrick</v>
          </cell>
          <cell r="J458" t="str">
            <v>Kunz   Patrick</v>
          </cell>
          <cell r="K458" t="str">
            <v>18.03.1977</v>
          </cell>
        </row>
        <row r="459">
          <cell r="D459">
            <v>113988</v>
          </cell>
          <cell r="E459" t="str">
            <v>RLP</v>
          </cell>
          <cell r="F459" t="str">
            <v>RLP  113988</v>
          </cell>
          <cell r="G459" t="str">
            <v>RCV Speyer</v>
          </cell>
          <cell r="H459" t="str">
            <v>Pfeifer</v>
          </cell>
          <cell r="I459" t="str">
            <v>Olga</v>
          </cell>
          <cell r="J459" t="str">
            <v>Pfeifer   Olga</v>
          </cell>
          <cell r="K459" t="str">
            <v>14.11.1986</v>
          </cell>
        </row>
        <row r="460">
          <cell r="D460">
            <v>112084</v>
          </cell>
          <cell r="E460" t="str">
            <v>RLP</v>
          </cell>
          <cell r="F460" t="str">
            <v>RLP  112084</v>
          </cell>
          <cell r="G460" t="str">
            <v>RCV Speyer</v>
          </cell>
          <cell r="H460" t="str">
            <v>Schießler</v>
          </cell>
          <cell r="I460" t="str">
            <v>Sebastian</v>
          </cell>
          <cell r="J460" t="str">
            <v>Schießler   Sebastian</v>
          </cell>
          <cell r="K460" t="str">
            <v>12.08.1988</v>
          </cell>
        </row>
        <row r="461">
          <cell r="D461">
            <v>113985</v>
          </cell>
          <cell r="E461" t="str">
            <v>RLP</v>
          </cell>
          <cell r="F461" t="str">
            <v>RLP  113985</v>
          </cell>
          <cell r="G461" t="str">
            <v>RCV Speyer</v>
          </cell>
          <cell r="H461" t="str">
            <v>Turgetto</v>
          </cell>
          <cell r="I461" t="str">
            <v>Katrin</v>
          </cell>
          <cell r="J461" t="str">
            <v>Turgetto   Katrin</v>
          </cell>
          <cell r="K461" t="str">
            <v>30.07.1984</v>
          </cell>
        </row>
        <row r="462">
          <cell r="D462">
            <v>140944</v>
          </cell>
          <cell r="E462" t="str">
            <v>SAH</v>
          </cell>
          <cell r="F462" t="str">
            <v>SAH  140944</v>
          </cell>
          <cell r="G462" t="str">
            <v>Reideburger SV</v>
          </cell>
          <cell r="H462" t="str">
            <v>Bock</v>
          </cell>
          <cell r="I462" t="str">
            <v>Felix</v>
          </cell>
          <cell r="J462" t="str">
            <v>Bock   Felix</v>
          </cell>
          <cell r="K462" t="str">
            <v>27.06.1988</v>
          </cell>
        </row>
        <row r="463">
          <cell r="D463">
            <v>140225</v>
          </cell>
          <cell r="E463" t="str">
            <v>SAH</v>
          </cell>
          <cell r="F463" t="str">
            <v>SAH  140225</v>
          </cell>
          <cell r="G463" t="str">
            <v>Reideburger SV</v>
          </cell>
          <cell r="H463" t="str">
            <v>Böttge</v>
          </cell>
          <cell r="I463" t="str">
            <v>Anne</v>
          </cell>
          <cell r="J463" t="str">
            <v>Böttge   Anne</v>
          </cell>
          <cell r="K463" t="str">
            <v>04.03.1987</v>
          </cell>
        </row>
        <row r="464">
          <cell r="D464">
            <v>140945</v>
          </cell>
          <cell r="E464" t="str">
            <v>SAH</v>
          </cell>
          <cell r="F464" t="str">
            <v>SAH  140945</v>
          </cell>
          <cell r="G464" t="str">
            <v>Reideburger SV</v>
          </cell>
          <cell r="H464" t="str">
            <v>Duckstein</v>
          </cell>
          <cell r="I464" t="str">
            <v>Christian</v>
          </cell>
          <cell r="J464" t="str">
            <v>Duckstein   Christian</v>
          </cell>
          <cell r="K464" t="str">
            <v>30.04.1987</v>
          </cell>
        </row>
        <row r="465">
          <cell r="D465">
            <v>140819</v>
          </cell>
          <cell r="E465" t="str">
            <v>SAH</v>
          </cell>
          <cell r="F465" t="str">
            <v>SAH  140819</v>
          </cell>
          <cell r="G465" t="str">
            <v>Reideburger SV</v>
          </cell>
          <cell r="H465" t="str">
            <v>Frenzel</v>
          </cell>
          <cell r="I465" t="str">
            <v>Christian</v>
          </cell>
          <cell r="J465" t="str">
            <v>Frenzel   Christian</v>
          </cell>
          <cell r="K465" t="str">
            <v>12.12.1987</v>
          </cell>
        </row>
        <row r="466">
          <cell r="D466">
            <v>140226</v>
          </cell>
          <cell r="E466" t="str">
            <v>SAH</v>
          </cell>
          <cell r="F466" t="str">
            <v>SAH  140226</v>
          </cell>
          <cell r="G466" t="str">
            <v>Reideburger SV</v>
          </cell>
          <cell r="H466" t="str">
            <v>Grüttner</v>
          </cell>
          <cell r="I466" t="str">
            <v>Susanne</v>
          </cell>
          <cell r="J466" t="str">
            <v>Grüttner   Susanne</v>
          </cell>
          <cell r="K466" t="str">
            <v>19.06.1979</v>
          </cell>
        </row>
        <row r="467">
          <cell r="D467">
            <v>141085</v>
          </cell>
          <cell r="E467" t="str">
            <v>SAH</v>
          </cell>
          <cell r="F467" t="str">
            <v>SAH  141085</v>
          </cell>
          <cell r="G467" t="str">
            <v>Reideburger SV</v>
          </cell>
          <cell r="H467" t="str">
            <v>Hedler</v>
          </cell>
          <cell r="I467" t="str">
            <v>Stefanie</v>
          </cell>
          <cell r="J467" t="str">
            <v>Hedler   Stefanie</v>
          </cell>
          <cell r="K467" t="str">
            <v>22.07.1975</v>
          </cell>
        </row>
        <row r="468">
          <cell r="D468">
            <v>140232</v>
          </cell>
          <cell r="E468" t="str">
            <v>SAH</v>
          </cell>
          <cell r="F468" t="str">
            <v>SAH  140232</v>
          </cell>
          <cell r="G468" t="str">
            <v>Reideburger SV</v>
          </cell>
          <cell r="H468" t="str">
            <v>Keller</v>
          </cell>
          <cell r="I468" t="str">
            <v>Kristin</v>
          </cell>
          <cell r="J468" t="str">
            <v>Keller   Kristin</v>
          </cell>
          <cell r="K468" t="str">
            <v>06.09.1984</v>
          </cell>
        </row>
        <row r="469">
          <cell r="D469">
            <v>140949</v>
          </cell>
          <cell r="E469" t="str">
            <v>SAH</v>
          </cell>
          <cell r="F469" t="str">
            <v>SAH  140949</v>
          </cell>
          <cell r="G469" t="str">
            <v>Reideburger SV</v>
          </cell>
          <cell r="H469" t="str">
            <v>Keller</v>
          </cell>
          <cell r="I469" t="str">
            <v>Felix</v>
          </cell>
          <cell r="J469" t="str">
            <v>Keller   Felix</v>
          </cell>
          <cell r="K469" t="str">
            <v>09.01.1991</v>
          </cell>
        </row>
        <row r="470">
          <cell r="D470">
            <v>141352</v>
          </cell>
          <cell r="E470" t="str">
            <v>SAH</v>
          </cell>
          <cell r="F470" t="str">
            <v>SAH  141352</v>
          </cell>
          <cell r="G470" t="str">
            <v>Reideburger SV</v>
          </cell>
          <cell r="H470" t="str">
            <v>Keller</v>
          </cell>
          <cell r="I470" t="str">
            <v>Simone</v>
          </cell>
          <cell r="J470" t="str">
            <v>Keller   Simone</v>
          </cell>
          <cell r="K470" t="str">
            <v>16.07.1961</v>
          </cell>
        </row>
        <row r="471">
          <cell r="D471">
            <v>141487</v>
          </cell>
          <cell r="E471" t="str">
            <v>SAH</v>
          </cell>
          <cell r="F471" t="str">
            <v>SAH  141487</v>
          </cell>
          <cell r="G471" t="str">
            <v>Reideburger SV</v>
          </cell>
          <cell r="H471" t="str">
            <v>Kühne</v>
          </cell>
          <cell r="I471" t="str">
            <v>Johannes</v>
          </cell>
          <cell r="J471" t="str">
            <v>Kühne   Johannes</v>
          </cell>
          <cell r="K471" t="str">
            <v>09.03.1987</v>
          </cell>
        </row>
        <row r="472">
          <cell r="D472">
            <v>141205</v>
          </cell>
          <cell r="E472" t="str">
            <v>SAH</v>
          </cell>
          <cell r="F472" t="str">
            <v>SAH  141205</v>
          </cell>
          <cell r="G472" t="str">
            <v>Reideburger SV</v>
          </cell>
          <cell r="H472" t="str">
            <v>Kunst</v>
          </cell>
          <cell r="I472" t="str">
            <v>Daniel</v>
          </cell>
          <cell r="J472" t="str">
            <v>Kunst   Daniel</v>
          </cell>
          <cell r="K472" t="str">
            <v>15.04.1989</v>
          </cell>
        </row>
        <row r="473">
          <cell r="D473">
            <v>141353</v>
          </cell>
          <cell r="E473" t="str">
            <v>SAH</v>
          </cell>
          <cell r="F473" t="str">
            <v>SAH  141353</v>
          </cell>
          <cell r="G473" t="str">
            <v>Reideburger SV</v>
          </cell>
          <cell r="H473" t="str">
            <v>Lang</v>
          </cell>
          <cell r="I473" t="str">
            <v>Katrin</v>
          </cell>
          <cell r="J473" t="str">
            <v>Lang   Katrin</v>
          </cell>
          <cell r="K473" t="str">
            <v>03.01.1969</v>
          </cell>
        </row>
        <row r="474">
          <cell r="D474">
            <v>141087</v>
          </cell>
          <cell r="E474" t="str">
            <v>SAH</v>
          </cell>
          <cell r="F474" t="str">
            <v>SAH  141087</v>
          </cell>
          <cell r="G474" t="str">
            <v>Reideburger SV</v>
          </cell>
          <cell r="H474" t="str">
            <v>Leich</v>
          </cell>
          <cell r="I474" t="str">
            <v>Kristin</v>
          </cell>
          <cell r="J474" t="str">
            <v>Leich   Kristin</v>
          </cell>
          <cell r="K474" t="str">
            <v>11.07.1987</v>
          </cell>
        </row>
        <row r="475">
          <cell r="D475">
            <v>140237</v>
          </cell>
          <cell r="E475" t="str">
            <v>SAH</v>
          </cell>
          <cell r="F475" t="str">
            <v>SAH  140237</v>
          </cell>
          <cell r="G475" t="str">
            <v>Reideburger SV</v>
          </cell>
          <cell r="H475" t="str">
            <v>Loth</v>
          </cell>
          <cell r="I475" t="str">
            <v>Rüdiger</v>
          </cell>
          <cell r="J475" t="str">
            <v>Loth   Rüdiger</v>
          </cell>
          <cell r="K475" t="str">
            <v>02.09.1971</v>
          </cell>
        </row>
        <row r="476">
          <cell r="D476">
            <v>141204</v>
          </cell>
          <cell r="E476" t="str">
            <v>SAH</v>
          </cell>
          <cell r="F476" t="str">
            <v>SAH  141204</v>
          </cell>
          <cell r="G476" t="str">
            <v>Reideburger SV</v>
          </cell>
          <cell r="H476" t="str">
            <v>Moritz</v>
          </cell>
          <cell r="I476" t="str">
            <v>Stephan</v>
          </cell>
          <cell r="J476" t="str">
            <v>Moritz   Stephan</v>
          </cell>
          <cell r="K476" t="str">
            <v>25.10.1988</v>
          </cell>
        </row>
        <row r="477">
          <cell r="D477">
            <v>141550</v>
          </cell>
          <cell r="E477" t="str">
            <v>SAH</v>
          </cell>
          <cell r="F477" t="str">
            <v>SAH  141550</v>
          </cell>
          <cell r="G477" t="str">
            <v>Reideburger SV</v>
          </cell>
          <cell r="H477" t="str">
            <v>Niendorf</v>
          </cell>
          <cell r="I477" t="str">
            <v>Christian</v>
          </cell>
          <cell r="J477" t="str">
            <v>Niendorf   Christian</v>
          </cell>
          <cell r="K477" t="str">
            <v>13.10.1993</v>
          </cell>
        </row>
        <row r="478">
          <cell r="D478">
            <v>140241</v>
          </cell>
          <cell r="E478" t="str">
            <v>SAH</v>
          </cell>
          <cell r="F478" t="str">
            <v>SAH  140241</v>
          </cell>
          <cell r="G478" t="str">
            <v>Reideburger SV</v>
          </cell>
          <cell r="H478" t="str">
            <v>Richter</v>
          </cell>
          <cell r="I478" t="str">
            <v>Christian</v>
          </cell>
          <cell r="J478" t="str">
            <v>Richter   Christian</v>
          </cell>
          <cell r="K478" t="str">
            <v>28.01.1985</v>
          </cell>
        </row>
        <row r="479">
          <cell r="D479">
            <v>141551</v>
          </cell>
          <cell r="E479" t="str">
            <v>SAH</v>
          </cell>
          <cell r="F479" t="str">
            <v>SAH  141551</v>
          </cell>
          <cell r="G479" t="str">
            <v>Reideburger SV</v>
          </cell>
          <cell r="H479" t="str">
            <v>Schoob</v>
          </cell>
          <cell r="I479" t="str">
            <v>Philip</v>
          </cell>
          <cell r="J479" t="str">
            <v>Schoob   Philip</v>
          </cell>
          <cell r="K479" t="str">
            <v>08.07.1993</v>
          </cell>
        </row>
        <row r="480">
          <cell r="D480">
            <v>140243</v>
          </cell>
          <cell r="E480" t="str">
            <v>SAH</v>
          </cell>
          <cell r="F480" t="str">
            <v>SAH  140243</v>
          </cell>
          <cell r="G480" t="str">
            <v>Reideburger SV</v>
          </cell>
          <cell r="H480" t="str">
            <v>Seils</v>
          </cell>
          <cell r="I480" t="str">
            <v>Norbert</v>
          </cell>
          <cell r="J480" t="str">
            <v>Seils   Norbert</v>
          </cell>
          <cell r="K480" t="str">
            <v>30.10.1984</v>
          </cell>
        </row>
        <row r="481">
          <cell r="D481">
            <v>140244</v>
          </cell>
          <cell r="E481" t="str">
            <v>SAH</v>
          </cell>
          <cell r="F481" t="str">
            <v>SAH  140244</v>
          </cell>
          <cell r="G481" t="str">
            <v>Reideburger SV</v>
          </cell>
          <cell r="H481" t="str">
            <v>Seils</v>
          </cell>
          <cell r="I481" t="str">
            <v>Uto</v>
          </cell>
          <cell r="J481" t="str">
            <v>Seils   Uto</v>
          </cell>
          <cell r="K481" t="str">
            <v>16.04.1949</v>
          </cell>
        </row>
        <row r="482">
          <cell r="D482">
            <v>141323</v>
          </cell>
          <cell r="E482" t="str">
            <v>SAH</v>
          </cell>
          <cell r="F482" t="str">
            <v>SAH  141323</v>
          </cell>
          <cell r="G482" t="str">
            <v>Reideburger SV</v>
          </cell>
          <cell r="H482" t="str">
            <v>Uhlirsch</v>
          </cell>
          <cell r="I482" t="str">
            <v>Oliver</v>
          </cell>
          <cell r="J482" t="str">
            <v>Uhlirsch   Oliver</v>
          </cell>
          <cell r="K482" t="str">
            <v>18.05.1987</v>
          </cell>
        </row>
        <row r="483">
          <cell r="D483">
            <v>140957</v>
          </cell>
          <cell r="E483" t="str">
            <v>SAH</v>
          </cell>
          <cell r="F483" t="str">
            <v>SAH  140957</v>
          </cell>
          <cell r="G483" t="str">
            <v>Reideburger SV</v>
          </cell>
          <cell r="H483" t="str">
            <v>Winzer</v>
          </cell>
          <cell r="I483" t="str">
            <v>Tim</v>
          </cell>
          <cell r="J483" t="str">
            <v>Winzer   Tim</v>
          </cell>
          <cell r="K483" t="str">
            <v>03.05.1991</v>
          </cell>
        </row>
        <row r="484">
          <cell r="D484">
            <v>134046</v>
          </cell>
          <cell r="E484" t="str">
            <v>SAC</v>
          </cell>
          <cell r="F484" t="str">
            <v>SAC  134046</v>
          </cell>
          <cell r="G484" t="str">
            <v>RfV Wiednitz</v>
          </cell>
          <cell r="H484" t="str">
            <v>Boden</v>
          </cell>
          <cell r="I484" t="str">
            <v>Tom</v>
          </cell>
          <cell r="J484" t="str">
            <v>Boden   Tom</v>
          </cell>
          <cell r="K484" t="str">
            <v>15.08.1993</v>
          </cell>
        </row>
        <row r="485">
          <cell r="D485">
            <v>134287</v>
          </cell>
          <cell r="E485" t="str">
            <v>SAC</v>
          </cell>
          <cell r="F485" t="str">
            <v>SAC  134287</v>
          </cell>
          <cell r="G485" t="str">
            <v>RfV Wiednitz</v>
          </cell>
          <cell r="H485" t="str">
            <v>Boden</v>
          </cell>
          <cell r="I485" t="str">
            <v>Scott</v>
          </cell>
          <cell r="J485" t="str">
            <v>Boden   Scott</v>
          </cell>
          <cell r="K485" t="str">
            <v>13.01.1996</v>
          </cell>
        </row>
        <row r="486">
          <cell r="D486">
            <v>131683</v>
          </cell>
          <cell r="E486" t="str">
            <v>SAC</v>
          </cell>
          <cell r="F486" t="str">
            <v>SAC  131683</v>
          </cell>
          <cell r="G486" t="str">
            <v>RfV Wiednitz</v>
          </cell>
          <cell r="H486" t="str">
            <v>Dingel</v>
          </cell>
          <cell r="I486" t="str">
            <v>René</v>
          </cell>
          <cell r="J486" t="str">
            <v>Dingel   René</v>
          </cell>
          <cell r="K486" t="str">
            <v>10.12.1987</v>
          </cell>
        </row>
        <row r="487">
          <cell r="D487">
            <v>130798</v>
          </cell>
          <cell r="E487" t="str">
            <v>SAC</v>
          </cell>
          <cell r="F487" t="str">
            <v>SAC  130798</v>
          </cell>
          <cell r="G487" t="str">
            <v>RfV Wiednitz</v>
          </cell>
          <cell r="H487" t="str">
            <v>Glatz</v>
          </cell>
          <cell r="I487" t="str">
            <v>Thomas</v>
          </cell>
          <cell r="J487" t="str">
            <v>Glatz   Thomas</v>
          </cell>
          <cell r="K487" t="str">
            <v>03.03.1964</v>
          </cell>
        </row>
        <row r="488">
          <cell r="D488">
            <v>134288</v>
          </cell>
          <cell r="E488" t="str">
            <v>SAC</v>
          </cell>
          <cell r="F488" t="str">
            <v>SAC  134288</v>
          </cell>
          <cell r="G488" t="str">
            <v>RfV Wiednitz</v>
          </cell>
          <cell r="H488" t="str">
            <v>Hillmann</v>
          </cell>
          <cell r="I488" t="str">
            <v>Tim</v>
          </cell>
          <cell r="J488" t="str">
            <v>Hillmann   Tim</v>
          </cell>
          <cell r="K488" t="str">
            <v>10.11.1994</v>
          </cell>
        </row>
        <row r="489">
          <cell r="D489">
            <v>130800</v>
          </cell>
          <cell r="E489" t="str">
            <v>SAC</v>
          </cell>
          <cell r="F489" t="str">
            <v>SAC  130800</v>
          </cell>
          <cell r="G489" t="str">
            <v>RfV Wiednitz</v>
          </cell>
          <cell r="H489" t="str">
            <v>Jurisch</v>
          </cell>
          <cell r="I489" t="str">
            <v>Karsten</v>
          </cell>
          <cell r="J489" t="str">
            <v>Jurisch   Karsten</v>
          </cell>
          <cell r="K489" t="str">
            <v>18.12.1962</v>
          </cell>
        </row>
        <row r="490">
          <cell r="D490">
            <v>134049</v>
          </cell>
          <cell r="E490" t="str">
            <v>SAC</v>
          </cell>
          <cell r="F490" t="str">
            <v>SAC  134049</v>
          </cell>
          <cell r="G490" t="str">
            <v>RfV Wiednitz</v>
          </cell>
          <cell r="H490" t="str">
            <v>Keller</v>
          </cell>
          <cell r="I490" t="str">
            <v>Martin</v>
          </cell>
          <cell r="J490" t="str">
            <v>Keller   Martin</v>
          </cell>
          <cell r="K490" t="str">
            <v>31.10.1991</v>
          </cell>
        </row>
        <row r="491">
          <cell r="D491">
            <v>131632</v>
          </cell>
          <cell r="E491" t="str">
            <v>SAC</v>
          </cell>
          <cell r="F491" t="str">
            <v>SAC  131632</v>
          </cell>
          <cell r="G491" t="str">
            <v>RfV Wiednitz</v>
          </cell>
          <cell r="H491" t="str">
            <v>Mager</v>
          </cell>
          <cell r="I491" t="str">
            <v>Torsten</v>
          </cell>
          <cell r="J491" t="str">
            <v>Mager   Torsten</v>
          </cell>
          <cell r="K491" t="str">
            <v>15.11.1972</v>
          </cell>
        </row>
        <row r="492">
          <cell r="D492">
            <v>132066</v>
          </cell>
          <cell r="E492" t="str">
            <v>SAC</v>
          </cell>
          <cell r="F492" t="str">
            <v>SAC  132066</v>
          </cell>
          <cell r="G492" t="str">
            <v>RfV Wiednitz</v>
          </cell>
          <cell r="H492" t="str">
            <v>Mai</v>
          </cell>
          <cell r="I492" t="str">
            <v>Sebastian</v>
          </cell>
          <cell r="J492" t="str">
            <v>Mai   Sebastian</v>
          </cell>
          <cell r="K492" t="str">
            <v>28.09.1988</v>
          </cell>
        </row>
        <row r="493">
          <cell r="D493">
            <v>131358</v>
          </cell>
          <cell r="E493" t="str">
            <v>SAC</v>
          </cell>
          <cell r="F493" t="str">
            <v>SAC  131358</v>
          </cell>
          <cell r="G493" t="str">
            <v>RfV Wiednitz</v>
          </cell>
          <cell r="H493" t="str">
            <v>Michala</v>
          </cell>
          <cell r="I493" t="str">
            <v>Sascha</v>
          </cell>
          <cell r="J493" t="str">
            <v>Michala   Sascha</v>
          </cell>
          <cell r="K493" t="str">
            <v>21.07.1987</v>
          </cell>
        </row>
        <row r="494">
          <cell r="D494">
            <v>130810</v>
          </cell>
          <cell r="E494" t="str">
            <v>SAC</v>
          </cell>
          <cell r="F494" t="str">
            <v>SAC  130810</v>
          </cell>
          <cell r="G494" t="str">
            <v>RfV Wiednitz</v>
          </cell>
          <cell r="H494" t="str">
            <v>Müller</v>
          </cell>
          <cell r="I494" t="str">
            <v>Sven</v>
          </cell>
          <cell r="J494" t="str">
            <v>Müller   Sven</v>
          </cell>
          <cell r="K494" t="str">
            <v>08.03.1973</v>
          </cell>
        </row>
        <row r="495">
          <cell r="D495">
            <v>134045</v>
          </cell>
          <cell r="E495" t="str">
            <v>SAC</v>
          </cell>
          <cell r="F495" t="str">
            <v>SAC  134045</v>
          </cell>
          <cell r="G495" t="str">
            <v>RfV Wiednitz</v>
          </cell>
          <cell r="H495" t="str">
            <v>Müller</v>
          </cell>
          <cell r="I495" t="str">
            <v>Toni</v>
          </cell>
          <cell r="J495" t="str">
            <v>Müller   Toni</v>
          </cell>
          <cell r="K495" t="str">
            <v>30.08.1991</v>
          </cell>
        </row>
        <row r="496">
          <cell r="D496">
            <v>130811</v>
          </cell>
          <cell r="E496" t="str">
            <v>SAC</v>
          </cell>
          <cell r="F496" t="str">
            <v>SAC  130811</v>
          </cell>
          <cell r="G496" t="str">
            <v>RfV Wiednitz</v>
          </cell>
          <cell r="H496" t="str">
            <v>Noack</v>
          </cell>
          <cell r="I496" t="str">
            <v>Henry</v>
          </cell>
          <cell r="J496" t="str">
            <v>Noack   Henry</v>
          </cell>
          <cell r="K496" t="str">
            <v>12.02.1958</v>
          </cell>
        </row>
        <row r="497">
          <cell r="D497">
            <v>132069</v>
          </cell>
          <cell r="E497" t="str">
            <v>SAC</v>
          </cell>
          <cell r="F497" t="str">
            <v>SAC  132069</v>
          </cell>
          <cell r="G497" t="str">
            <v>RfV Wiednitz</v>
          </cell>
          <cell r="H497" t="str">
            <v>Noack</v>
          </cell>
          <cell r="I497" t="str">
            <v>Robert</v>
          </cell>
          <cell r="J497" t="str">
            <v>Noack   Robert</v>
          </cell>
          <cell r="K497" t="str">
            <v>07.01.1988</v>
          </cell>
        </row>
        <row r="498">
          <cell r="D498">
            <v>134289</v>
          </cell>
          <cell r="E498" t="str">
            <v>SAC</v>
          </cell>
          <cell r="F498" t="str">
            <v>SAC  134289</v>
          </cell>
          <cell r="G498" t="str">
            <v>RfV Wiednitz</v>
          </cell>
          <cell r="H498" t="str">
            <v>Peckmann</v>
          </cell>
          <cell r="I498" t="str">
            <v>Johannes bela</v>
          </cell>
          <cell r="J498" t="str">
            <v>Peckmann   Johannes bela</v>
          </cell>
          <cell r="K498" t="str">
            <v>28.12.1993</v>
          </cell>
        </row>
        <row r="499">
          <cell r="D499">
            <v>131652</v>
          </cell>
          <cell r="E499" t="str">
            <v>SAC</v>
          </cell>
          <cell r="F499" t="str">
            <v>SAC  131652</v>
          </cell>
          <cell r="G499" t="str">
            <v>RfV Wiednitz</v>
          </cell>
          <cell r="H499" t="str">
            <v>Pjater</v>
          </cell>
          <cell r="I499" t="str">
            <v>Maik</v>
          </cell>
          <cell r="J499" t="str">
            <v>Pjater   Maik</v>
          </cell>
          <cell r="K499" t="str">
            <v>17.02.1985</v>
          </cell>
        </row>
        <row r="500">
          <cell r="D500">
            <v>130813</v>
          </cell>
          <cell r="E500" t="str">
            <v>SAC</v>
          </cell>
          <cell r="F500" t="str">
            <v>SAC  130813</v>
          </cell>
          <cell r="G500" t="str">
            <v>RfV Wiednitz</v>
          </cell>
          <cell r="H500" t="str">
            <v>Platta</v>
          </cell>
          <cell r="I500" t="str">
            <v>Jörg</v>
          </cell>
          <cell r="J500" t="str">
            <v>Platta   Jörg</v>
          </cell>
          <cell r="K500" t="str">
            <v>04.05.1967</v>
          </cell>
        </row>
        <row r="501">
          <cell r="D501">
            <v>131682</v>
          </cell>
          <cell r="E501" t="str">
            <v>SAC</v>
          </cell>
          <cell r="F501" t="str">
            <v>SAC  131682</v>
          </cell>
          <cell r="G501" t="str">
            <v>RfV Wiednitz</v>
          </cell>
          <cell r="H501" t="str">
            <v>Richter</v>
          </cell>
          <cell r="I501" t="str">
            <v>Marco</v>
          </cell>
          <cell r="J501" t="str">
            <v>Richter   Marco</v>
          </cell>
          <cell r="K501" t="str">
            <v>17.02.1987</v>
          </cell>
        </row>
        <row r="502">
          <cell r="D502">
            <v>134047</v>
          </cell>
          <cell r="E502" t="str">
            <v>SAC</v>
          </cell>
          <cell r="F502" t="str">
            <v>SAC  134047</v>
          </cell>
          <cell r="G502" t="str">
            <v>RfV Wiednitz</v>
          </cell>
          <cell r="H502" t="str">
            <v>Schulz</v>
          </cell>
          <cell r="I502" t="str">
            <v>Kevin</v>
          </cell>
          <cell r="J502" t="str">
            <v>Schulz   Kevin</v>
          </cell>
          <cell r="K502" t="str">
            <v>26.07.1992</v>
          </cell>
        </row>
        <row r="503">
          <cell r="D503">
            <v>130823</v>
          </cell>
          <cell r="E503" t="str">
            <v>SAC</v>
          </cell>
          <cell r="F503" t="str">
            <v>SAC  130823</v>
          </cell>
          <cell r="G503" t="str">
            <v>RfV Wiednitz</v>
          </cell>
          <cell r="H503" t="str">
            <v>Stehr</v>
          </cell>
          <cell r="I503" t="str">
            <v>Hagen</v>
          </cell>
          <cell r="J503" t="str">
            <v>Stehr   Hagen</v>
          </cell>
          <cell r="K503" t="str">
            <v>16.04.1966</v>
          </cell>
        </row>
        <row r="504">
          <cell r="D504">
            <v>134048</v>
          </cell>
          <cell r="E504" t="str">
            <v>SAC</v>
          </cell>
          <cell r="F504" t="str">
            <v>SAC  134048</v>
          </cell>
          <cell r="G504" t="str">
            <v>RfV Wiednitz</v>
          </cell>
          <cell r="H504" t="str">
            <v>Steinborn</v>
          </cell>
          <cell r="I504" t="str">
            <v>Tom</v>
          </cell>
          <cell r="J504" t="str">
            <v>Steinborn   Tom</v>
          </cell>
          <cell r="K504" t="str">
            <v>23.01.1991</v>
          </cell>
        </row>
        <row r="505">
          <cell r="D505">
            <v>130837</v>
          </cell>
          <cell r="E505" t="str">
            <v>SAC</v>
          </cell>
          <cell r="F505" t="str">
            <v>SAC  130837</v>
          </cell>
          <cell r="G505" t="str">
            <v>RfV Wiednitz</v>
          </cell>
          <cell r="H505" t="str">
            <v>Zschech</v>
          </cell>
          <cell r="I505" t="str">
            <v>Axel</v>
          </cell>
          <cell r="J505" t="str">
            <v>Zschech   Axel</v>
          </cell>
          <cell r="K505" t="str">
            <v>06.01.1981</v>
          </cell>
        </row>
        <row r="506">
          <cell r="D506">
            <v>130839</v>
          </cell>
          <cell r="E506" t="str">
            <v>SAC</v>
          </cell>
          <cell r="F506" t="str">
            <v>SAC  130839</v>
          </cell>
          <cell r="G506" t="str">
            <v>RfV Wiednitz</v>
          </cell>
          <cell r="H506" t="str">
            <v>Zschech</v>
          </cell>
          <cell r="I506" t="str">
            <v>Klaus</v>
          </cell>
          <cell r="J506" t="str">
            <v>Zschech   Klaus</v>
          </cell>
          <cell r="K506" t="str">
            <v>08.04.1956</v>
          </cell>
        </row>
        <row r="507">
          <cell r="D507">
            <v>93025</v>
          </cell>
          <cell r="E507" t="str">
            <v>NDS</v>
          </cell>
          <cell r="F507" t="str">
            <v>NDS  93025</v>
          </cell>
          <cell r="G507" t="str">
            <v>RFW Salzg.- Beddingen</v>
          </cell>
          <cell r="H507" t="str">
            <v>Redmann</v>
          </cell>
          <cell r="I507" t="str">
            <v>Björn</v>
          </cell>
          <cell r="J507" t="str">
            <v>Redmann   Björn</v>
          </cell>
          <cell r="K507" t="str">
            <v>16.11.1990</v>
          </cell>
        </row>
        <row r="508">
          <cell r="D508">
            <v>93026</v>
          </cell>
          <cell r="E508" t="str">
            <v>NDS</v>
          </cell>
          <cell r="F508" t="str">
            <v>NDS  93026</v>
          </cell>
          <cell r="G508" t="str">
            <v>RFW Salzg.- Beddingen</v>
          </cell>
          <cell r="H508" t="str">
            <v>Redmann</v>
          </cell>
          <cell r="I508" t="str">
            <v>Steffen</v>
          </cell>
          <cell r="J508" t="str">
            <v>Redmann   Steffen</v>
          </cell>
          <cell r="K508" t="str">
            <v>16.11.1990</v>
          </cell>
        </row>
        <row r="509">
          <cell r="D509">
            <v>210205</v>
          </cell>
          <cell r="E509" t="str">
            <v>RKB</v>
          </cell>
          <cell r="F509" t="str">
            <v>RKB  210205</v>
          </cell>
          <cell r="G509" t="str">
            <v>RKB Augsburg</v>
          </cell>
          <cell r="H509" t="str">
            <v>Abröll</v>
          </cell>
          <cell r="I509" t="str">
            <v>Günter</v>
          </cell>
          <cell r="J509" t="str">
            <v>Abröll   Günter</v>
          </cell>
          <cell r="K509" t="str">
            <v>02.01.1963</v>
          </cell>
        </row>
        <row r="510">
          <cell r="D510">
            <v>212930</v>
          </cell>
          <cell r="E510" t="str">
            <v>RKB</v>
          </cell>
          <cell r="F510" t="str">
            <v>RKB  212930</v>
          </cell>
          <cell r="G510" t="str">
            <v>RKB Augsburg</v>
          </cell>
          <cell r="H510" t="str">
            <v>Brunner</v>
          </cell>
          <cell r="I510" t="str">
            <v>Thomas</v>
          </cell>
          <cell r="J510" t="str">
            <v>Brunner   Thomas</v>
          </cell>
          <cell r="K510" t="str">
            <v>03.09.1987</v>
          </cell>
        </row>
        <row r="511">
          <cell r="D511">
            <v>210210</v>
          </cell>
          <cell r="E511" t="str">
            <v>RKB</v>
          </cell>
          <cell r="F511" t="str">
            <v>RKB  210210</v>
          </cell>
          <cell r="G511" t="str">
            <v>RKB Augsburg</v>
          </cell>
          <cell r="H511" t="str">
            <v>Klein</v>
          </cell>
          <cell r="I511" t="str">
            <v>Christian</v>
          </cell>
          <cell r="J511" t="str">
            <v>Klein   Christian</v>
          </cell>
          <cell r="K511" t="str">
            <v>20.07.1967</v>
          </cell>
        </row>
        <row r="512">
          <cell r="D512">
            <v>211546</v>
          </cell>
          <cell r="E512" t="str">
            <v>RKB</v>
          </cell>
          <cell r="F512" t="str">
            <v>RKB  211546</v>
          </cell>
          <cell r="G512" t="str">
            <v>RKB Augsburg</v>
          </cell>
          <cell r="H512" t="str">
            <v>Knauf</v>
          </cell>
          <cell r="I512" t="str">
            <v>Thomas</v>
          </cell>
          <cell r="J512" t="str">
            <v>Knauf   Thomas</v>
          </cell>
          <cell r="K512" t="str">
            <v>22.08.1987</v>
          </cell>
        </row>
        <row r="513">
          <cell r="D513">
            <v>213449</v>
          </cell>
          <cell r="E513" t="str">
            <v>RKB</v>
          </cell>
          <cell r="F513" t="str">
            <v>RKB  213449</v>
          </cell>
          <cell r="G513" t="str">
            <v>RKB Augsburg</v>
          </cell>
          <cell r="H513" t="str">
            <v>Lehmann</v>
          </cell>
          <cell r="I513" t="str">
            <v>Falk</v>
          </cell>
          <cell r="J513" t="str">
            <v>Lehmann   Falk</v>
          </cell>
          <cell r="K513" t="str">
            <v>27.01.1975</v>
          </cell>
        </row>
        <row r="514">
          <cell r="D514">
            <v>210212</v>
          </cell>
          <cell r="E514" t="str">
            <v>RKB</v>
          </cell>
          <cell r="F514" t="str">
            <v>RKB  210212</v>
          </cell>
          <cell r="G514" t="str">
            <v>RKB Augsburg</v>
          </cell>
          <cell r="H514" t="str">
            <v>Möck</v>
          </cell>
          <cell r="I514" t="str">
            <v>Christian</v>
          </cell>
          <cell r="J514" t="str">
            <v>Möck   Christian</v>
          </cell>
          <cell r="K514" t="str">
            <v>16.09.1978</v>
          </cell>
        </row>
        <row r="515">
          <cell r="D515">
            <v>210213</v>
          </cell>
          <cell r="E515" t="str">
            <v>RKB</v>
          </cell>
          <cell r="F515" t="str">
            <v>RKB  210213</v>
          </cell>
          <cell r="G515" t="str">
            <v>RKB Augsburg</v>
          </cell>
          <cell r="H515" t="str">
            <v>Schäfer</v>
          </cell>
          <cell r="I515" t="str">
            <v>Alexander</v>
          </cell>
          <cell r="J515" t="str">
            <v>Schäfer   Alexander</v>
          </cell>
          <cell r="K515" t="str">
            <v>09.02.1976</v>
          </cell>
        </row>
        <row r="516">
          <cell r="D516">
            <v>210214</v>
          </cell>
          <cell r="E516" t="str">
            <v>RKB</v>
          </cell>
          <cell r="F516" t="str">
            <v>RKB  210214</v>
          </cell>
          <cell r="G516" t="str">
            <v>RKB Augsburg</v>
          </cell>
          <cell r="H516" t="str">
            <v>Schubert</v>
          </cell>
          <cell r="I516" t="str">
            <v>Karl-Heinz</v>
          </cell>
          <cell r="J516" t="str">
            <v>Schubert   Karl-Heinz</v>
          </cell>
          <cell r="K516" t="str">
            <v>07.10.1963</v>
          </cell>
        </row>
        <row r="517">
          <cell r="D517">
            <v>210215</v>
          </cell>
          <cell r="E517" t="str">
            <v>RKB</v>
          </cell>
          <cell r="F517" t="str">
            <v>RKB  210215</v>
          </cell>
          <cell r="G517" t="str">
            <v>RKB Augsburg</v>
          </cell>
          <cell r="H517" t="str">
            <v>Thiel</v>
          </cell>
          <cell r="I517" t="str">
            <v>Robert</v>
          </cell>
          <cell r="J517" t="str">
            <v>Thiel   Robert</v>
          </cell>
          <cell r="K517" t="str">
            <v>06.11.1969</v>
          </cell>
        </row>
        <row r="518">
          <cell r="D518">
            <v>210068</v>
          </cell>
          <cell r="E518" t="str">
            <v>RKB</v>
          </cell>
          <cell r="F518" t="str">
            <v>RKB  210068</v>
          </cell>
          <cell r="G518" t="str">
            <v>RKB Bamberg Gaustadt</v>
          </cell>
          <cell r="H518" t="str">
            <v>Alt</v>
          </cell>
          <cell r="I518" t="str">
            <v>Gerhard</v>
          </cell>
          <cell r="J518" t="str">
            <v>Alt   Gerhard</v>
          </cell>
          <cell r="K518" t="str">
            <v>08.04.1963</v>
          </cell>
        </row>
        <row r="519">
          <cell r="D519">
            <v>211563</v>
          </cell>
          <cell r="E519" t="str">
            <v>RKB</v>
          </cell>
          <cell r="F519" t="str">
            <v>RKB  211563</v>
          </cell>
          <cell r="G519" t="str">
            <v>RKB Bamberg Gaustadt</v>
          </cell>
          <cell r="H519" t="str">
            <v>Alt</v>
          </cell>
          <cell r="I519" t="str">
            <v>Steffen</v>
          </cell>
          <cell r="J519" t="str">
            <v>Alt   Steffen</v>
          </cell>
          <cell r="K519" t="str">
            <v>18.09.1986</v>
          </cell>
        </row>
        <row r="520">
          <cell r="D520">
            <v>212116</v>
          </cell>
          <cell r="E520" t="str">
            <v>RKB</v>
          </cell>
          <cell r="F520" t="str">
            <v>RKB  212116</v>
          </cell>
          <cell r="G520" t="str">
            <v>RKB Bamberg Gaustadt</v>
          </cell>
          <cell r="H520" t="str">
            <v>Alt</v>
          </cell>
          <cell r="I520" t="str">
            <v>Lukas</v>
          </cell>
          <cell r="J520" t="str">
            <v>Alt   Lukas</v>
          </cell>
          <cell r="K520" t="str">
            <v>13.08.1990</v>
          </cell>
        </row>
        <row r="521">
          <cell r="D521">
            <v>211597</v>
          </cell>
          <cell r="E521" t="str">
            <v>RKB</v>
          </cell>
          <cell r="F521" t="str">
            <v>RKB  211597</v>
          </cell>
          <cell r="G521" t="str">
            <v>RKB Bamberg Gaustadt</v>
          </cell>
          <cell r="H521" t="str">
            <v>Fichna</v>
          </cell>
          <cell r="I521" t="str">
            <v>Marco</v>
          </cell>
          <cell r="J521" t="str">
            <v>Fichna   Marco</v>
          </cell>
          <cell r="K521" t="str">
            <v>06.02.1987</v>
          </cell>
        </row>
        <row r="522">
          <cell r="D522">
            <v>212981</v>
          </cell>
          <cell r="E522" t="str">
            <v>RKB</v>
          </cell>
          <cell r="F522" t="str">
            <v>RKB  212981</v>
          </cell>
          <cell r="G522" t="str">
            <v>RKB Bamberg Gaustadt</v>
          </cell>
          <cell r="H522" t="str">
            <v>Fichna</v>
          </cell>
          <cell r="I522" t="str">
            <v>Sebastian</v>
          </cell>
          <cell r="J522" t="str">
            <v>Fichna   Sebastian</v>
          </cell>
          <cell r="K522" t="str">
            <v>22.10.1992</v>
          </cell>
        </row>
        <row r="523">
          <cell r="D523">
            <v>213470</v>
          </cell>
          <cell r="E523" t="str">
            <v>RKB</v>
          </cell>
          <cell r="F523" t="str">
            <v>RKB  213470</v>
          </cell>
          <cell r="G523" t="str">
            <v>RKB Bamberg Gaustadt</v>
          </cell>
          <cell r="H523" t="str">
            <v>Fleißner</v>
          </cell>
          <cell r="I523" t="str">
            <v>Alexander</v>
          </cell>
          <cell r="J523" t="str">
            <v>Fleißner   Alexander</v>
          </cell>
          <cell r="K523" t="str">
            <v>20.08.1993</v>
          </cell>
        </row>
        <row r="524">
          <cell r="D524">
            <v>210070</v>
          </cell>
          <cell r="E524" t="str">
            <v>RKB</v>
          </cell>
          <cell r="F524" t="str">
            <v>RKB  210070</v>
          </cell>
          <cell r="G524" t="str">
            <v>RKB Bamberg Gaustadt</v>
          </cell>
          <cell r="H524" t="str">
            <v>Friedrich</v>
          </cell>
          <cell r="I524" t="str">
            <v>Jürgen</v>
          </cell>
          <cell r="J524" t="str">
            <v>Friedrich   Jürgen</v>
          </cell>
          <cell r="K524" t="str">
            <v>10.11.1973</v>
          </cell>
        </row>
        <row r="525">
          <cell r="D525">
            <v>210071</v>
          </cell>
          <cell r="E525" t="str">
            <v>RKB</v>
          </cell>
          <cell r="F525" t="str">
            <v>RKB  210071</v>
          </cell>
          <cell r="G525" t="str">
            <v>RKB Bamberg Gaustadt</v>
          </cell>
          <cell r="H525" t="str">
            <v>Fuchs</v>
          </cell>
          <cell r="I525" t="str">
            <v>Reiner</v>
          </cell>
          <cell r="J525" t="str">
            <v>Fuchs   Reiner</v>
          </cell>
          <cell r="K525" t="str">
            <v>26.09.1962</v>
          </cell>
        </row>
        <row r="526">
          <cell r="D526">
            <v>211564</v>
          </cell>
          <cell r="E526" t="str">
            <v>RKB</v>
          </cell>
          <cell r="F526" t="str">
            <v>RKB  211564</v>
          </cell>
          <cell r="G526" t="str">
            <v>RKB Bamberg Gaustadt</v>
          </cell>
          <cell r="H526" t="str">
            <v>Fuchs</v>
          </cell>
          <cell r="I526" t="str">
            <v>Marcel</v>
          </cell>
          <cell r="J526" t="str">
            <v>Fuchs   Marcel</v>
          </cell>
          <cell r="K526" t="str">
            <v>25.12.1988</v>
          </cell>
        </row>
        <row r="527">
          <cell r="D527">
            <v>212956</v>
          </cell>
          <cell r="E527" t="str">
            <v>RKB</v>
          </cell>
          <cell r="F527" t="str">
            <v>RKB  212956</v>
          </cell>
          <cell r="G527" t="str">
            <v>RKB Bamberg Gaustadt</v>
          </cell>
          <cell r="H527" t="str">
            <v>Fuchs</v>
          </cell>
          <cell r="I527" t="str">
            <v>Lisa</v>
          </cell>
          <cell r="J527" t="str">
            <v>Fuchs   Lisa</v>
          </cell>
          <cell r="K527" t="str">
            <v>28.01.1994</v>
          </cell>
        </row>
        <row r="528">
          <cell r="D528">
            <v>210076</v>
          </cell>
          <cell r="E528" t="str">
            <v>RKB</v>
          </cell>
          <cell r="F528" t="str">
            <v>RKB  210076</v>
          </cell>
          <cell r="G528" t="str">
            <v>RKB Bamberg Gaustadt</v>
          </cell>
          <cell r="H528" t="str">
            <v>Müller</v>
          </cell>
          <cell r="I528" t="str">
            <v>Peter</v>
          </cell>
          <cell r="J528" t="str">
            <v>Müller   Peter</v>
          </cell>
          <cell r="K528" t="str">
            <v>16.03.1962</v>
          </cell>
        </row>
        <row r="529">
          <cell r="D529">
            <v>211805</v>
          </cell>
          <cell r="E529" t="str">
            <v>RKB</v>
          </cell>
          <cell r="F529" t="str">
            <v>RKB  211805</v>
          </cell>
          <cell r="G529" t="str">
            <v>RKB Bamberg Gaustadt</v>
          </cell>
          <cell r="H529" t="str">
            <v>Müller</v>
          </cell>
          <cell r="I529" t="str">
            <v>Daniel</v>
          </cell>
          <cell r="J529" t="str">
            <v>Müller   Daniel</v>
          </cell>
          <cell r="K529" t="str">
            <v>07.03.1981</v>
          </cell>
        </row>
        <row r="530">
          <cell r="D530">
            <v>210079</v>
          </cell>
          <cell r="E530" t="str">
            <v>RKB</v>
          </cell>
          <cell r="F530" t="str">
            <v>RKB  210079</v>
          </cell>
          <cell r="G530" t="str">
            <v>RKB Bamberg Gaustadt</v>
          </cell>
          <cell r="H530" t="str">
            <v>Russ</v>
          </cell>
          <cell r="I530" t="str">
            <v>Thomas</v>
          </cell>
          <cell r="J530" t="str">
            <v>Russ   Thomas</v>
          </cell>
          <cell r="K530" t="str">
            <v>04.05.1972</v>
          </cell>
        </row>
        <row r="531">
          <cell r="D531">
            <v>211943</v>
          </cell>
          <cell r="E531" t="str">
            <v>RKB</v>
          </cell>
          <cell r="F531" t="str">
            <v>RKB  211943</v>
          </cell>
          <cell r="G531" t="str">
            <v>RKB Bamberg Gaustadt</v>
          </cell>
          <cell r="H531" t="str">
            <v>Tramowsky</v>
          </cell>
          <cell r="I531" t="str">
            <v>Tobias</v>
          </cell>
          <cell r="J531" t="str">
            <v>Tramowsky   Tobias</v>
          </cell>
          <cell r="K531" t="str">
            <v>20.08.1988</v>
          </cell>
        </row>
        <row r="532">
          <cell r="D532">
            <v>212957</v>
          </cell>
          <cell r="E532" t="str">
            <v>RKB</v>
          </cell>
          <cell r="F532" t="str">
            <v>RKB  212957</v>
          </cell>
          <cell r="G532" t="str">
            <v>RKB Bamberg Gaustadt</v>
          </cell>
          <cell r="H532" t="str">
            <v>Vnukov</v>
          </cell>
          <cell r="I532" t="str">
            <v>Alexander</v>
          </cell>
          <cell r="J532" t="str">
            <v>Vnukov   Alexander</v>
          </cell>
          <cell r="K532" t="str">
            <v>01.07.1990</v>
          </cell>
        </row>
        <row r="533">
          <cell r="D533">
            <v>211376</v>
          </cell>
          <cell r="E533" t="str">
            <v>RKB</v>
          </cell>
          <cell r="F533" t="str">
            <v>RKB  211376</v>
          </cell>
          <cell r="G533" t="str">
            <v>RKB Bischberg</v>
          </cell>
          <cell r="H533" t="str">
            <v>Burger</v>
          </cell>
          <cell r="I533" t="str">
            <v>Mario</v>
          </cell>
          <cell r="J533" t="str">
            <v>Burger   Mario</v>
          </cell>
          <cell r="K533" t="str">
            <v>25.04.1971</v>
          </cell>
        </row>
        <row r="534">
          <cell r="D534">
            <v>212345</v>
          </cell>
          <cell r="E534" t="str">
            <v>RKB</v>
          </cell>
          <cell r="F534" t="str">
            <v>RKB  212345</v>
          </cell>
          <cell r="G534" t="str">
            <v>RKB Bischberg</v>
          </cell>
          <cell r="H534" t="str">
            <v>Deuber</v>
          </cell>
          <cell r="I534" t="str">
            <v>Tobias</v>
          </cell>
          <cell r="J534" t="str">
            <v>Deuber   Tobias</v>
          </cell>
          <cell r="K534" t="str">
            <v>08.11.1989</v>
          </cell>
        </row>
        <row r="535">
          <cell r="D535">
            <v>212550</v>
          </cell>
          <cell r="E535" t="str">
            <v>RKB</v>
          </cell>
          <cell r="F535" t="str">
            <v>RKB  212550</v>
          </cell>
          <cell r="G535" t="str">
            <v>RKB Bischberg</v>
          </cell>
          <cell r="H535" t="str">
            <v>Fuchs</v>
          </cell>
          <cell r="I535" t="str">
            <v>Erik</v>
          </cell>
          <cell r="J535" t="str">
            <v>Fuchs   Erik</v>
          </cell>
          <cell r="K535" t="str">
            <v>16.09.1973</v>
          </cell>
        </row>
        <row r="536">
          <cell r="D536">
            <v>213178</v>
          </cell>
          <cell r="E536" t="str">
            <v>RKB</v>
          </cell>
          <cell r="F536" t="str">
            <v>RKB  213178</v>
          </cell>
          <cell r="G536" t="str">
            <v>RKB Bischberg</v>
          </cell>
          <cell r="H536" t="str">
            <v>Hartmann</v>
          </cell>
          <cell r="I536" t="str">
            <v>Daniel</v>
          </cell>
          <cell r="J536" t="str">
            <v>Hartmann   Daniel</v>
          </cell>
          <cell r="K536" t="str">
            <v>07.02.1991</v>
          </cell>
        </row>
        <row r="537">
          <cell r="D537">
            <v>213179</v>
          </cell>
          <cell r="E537" t="str">
            <v>RKB</v>
          </cell>
          <cell r="F537" t="str">
            <v>RKB  213179</v>
          </cell>
          <cell r="G537" t="str">
            <v>RKB Bischberg</v>
          </cell>
          <cell r="H537" t="str">
            <v>Hartmann</v>
          </cell>
          <cell r="I537" t="str">
            <v>Fabian</v>
          </cell>
          <cell r="J537" t="str">
            <v>Hartmann   Fabian</v>
          </cell>
          <cell r="K537" t="str">
            <v>08.06.1993</v>
          </cell>
        </row>
        <row r="538">
          <cell r="D538">
            <v>211382</v>
          </cell>
          <cell r="E538" t="str">
            <v>RKB</v>
          </cell>
          <cell r="F538" t="str">
            <v>RKB  211382</v>
          </cell>
          <cell r="G538" t="str">
            <v>RKB Bischberg</v>
          </cell>
          <cell r="H538" t="str">
            <v>Hofstätter</v>
          </cell>
          <cell r="I538" t="str">
            <v>Daniel</v>
          </cell>
          <cell r="J538" t="str">
            <v>Hofstätter   Daniel</v>
          </cell>
          <cell r="K538" t="str">
            <v>10.02.1979</v>
          </cell>
        </row>
        <row r="539">
          <cell r="D539">
            <v>213180</v>
          </cell>
          <cell r="E539" t="str">
            <v>RKB</v>
          </cell>
          <cell r="F539" t="str">
            <v>RKB  213180</v>
          </cell>
          <cell r="G539" t="str">
            <v>RKB Bischberg</v>
          </cell>
          <cell r="H539" t="str">
            <v>Hohner</v>
          </cell>
          <cell r="I539" t="str">
            <v>Thomas</v>
          </cell>
          <cell r="J539" t="str">
            <v>Hohner   Thomas</v>
          </cell>
          <cell r="K539" t="str">
            <v>08.02.1991</v>
          </cell>
        </row>
        <row r="540">
          <cell r="D540">
            <v>211383</v>
          </cell>
          <cell r="E540" t="str">
            <v>RKB</v>
          </cell>
          <cell r="F540" t="str">
            <v>RKB  211383</v>
          </cell>
          <cell r="G540" t="str">
            <v>RKB Bischberg</v>
          </cell>
          <cell r="H540" t="str">
            <v>Köhler</v>
          </cell>
          <cell r="I540" t="str">
            <v>Thomas</v>
          </cell>
          <cell r="J540" t="str">
            <v>Köhler   Thomas</v>
          </cell>
          <cell r="K540" t="str">
            <v>15.02.1967</v>
          </cell>
        </row>
        <row r="541">
          <cell r="D541">
            <v>211384</v>
          </cell>
          <cell r="E541" t="str">
            <v>RKB</v>
          </cell>
          <cell r="F541" t="str">
            <v>RKB  211384</v>
          </cell>
          <cell r="G541" t="str">
            <v>RKB Bischberg</v>
          </cell>
          <cell r="H541" t="str">
            <v>Kohn</v>
          </cell>
          <cell r="I541" t="str">
            <v>Uwe</v>
          </cell>
          <cell r="J541" t="str">
            <v>Kohn   Uwe</v>
          </cell>
          <cell r="K541" t="str">
            <v>25.09.1967</v>
          </cell>
        </row>
        <row r="542">
          <cell r="D542">
            <v>212348</v>
          </cell>
          <cell r="E542" t="str">
            <v>RKB</v>
          </cell>
          <cell r="F542" t="str">
            <v>RKB  212348</v>
          </cell>
          <cell r="G542" t="str">
            <v>RKB Bischberg</v>
          </cell>
          <cell r="H542" t="str">
            <v>Loch</v>
          </cell>
          <cell r="I542" t="str">
            <v>Andreas</v>
          </cell>
          <cell r="J542" t="str">
            <v>Loch   Andreas</v>
          </cell>
          <cell r="K542" t="str">
            <v>22.01.1992</v>
          </cell>
        </row>
        <row r="543">
          <cell r="D543">
            <v>211387</v>
          </cell>
          <cell r="E543" t="str">
            <v>RKB</v>
          </cell>
          <cell r="F543" t="str">
            <v>RKB  211387</v>
          </cell>
          <cell r="G543" t="str">
            <v>RKB Bischberg</v>
          </cell>
          <cell r="H543" t="str">
            <v>Lorenz</v>
          </cell>
          <cell r="I543" t="str">
            <v>Karl-Heinz</v>
          </cell>
          <cell r="J543" t="str">
            <v>Lorenz   Karl-Heinz</v>
          </cell>
          <cell r="K543" t="str">
            <v>19.03.1955</v>
          </cell>
        </row>
        <row r="544">
          <cell r="D544">
            <v>211388</v>
          </cell>
          <cell r="E544" t="str">
            <v>RKB</v>
          </cell>
          <cell r="F544" t="str">
            <v>RKB  211388</v>
          </cell>
          <cell r="G544" t="str">
            <v>RKB Bischberg</v>
          </cell>
          <cell r="H544" t="str">
            <v>Lorenz</v>
          </cell>
          <cell r="I544" t="str">
            <v>Matthias</v>
          </cell>
          <cell r="J544" t="str">
            <v>Lorenz   Matthias</v>
          </cell>
          <cell r="K544" t="str">
            <v>17.06.1977</v>
          </cell>
        </row>
        <row r="545">
          <cell r="D545">
            <v>211391</v>
          </cell>
          <cell r="E545" t="str">
            <v>RKB</v>
          </cell>
          <cell r="F545" t="str">
            <v>RKB  211391</v>
          </cell>
          <cell r="G545" t="str">
            <v>RKB Bischberg</v>
          </cell>
          <cell r="H545" t="str">
            <v>Müller</v>
          </cell>
          <cell r="I545" t="str">
            <v>Marcus</v>
          </cell>
          <cell r="J545" t="str">
            <v>Müller   Marcus</v>
          </cell>
          <cell r="K545" t="str">
            <v>11.09.1973</v>
          </cell>
        </row>
        <row r="546">
          <cell r="D546">
            <v>211394</v>
          </cell>
          <cell r="E546" t="str">
            <v>RKB</v>
          </cell>
          <cell r="F546" t="str">
            <v>RKB  211394</v>
          </cell>
          <cell r="G546" t="str">
            <v>RKB Bischberg</v>
          </cell>
          <cell r="H546" t="str">
            <v>Schmitt</v>
          </cell>
          <cell r="I546" t="str">
            <v>Kilian</v>
          </cell>
          <cell r="J546" t="str">
            <v>Schmitt   Kilian</v>
          </cell>
          <cell r="K546" t="str">
            <v>24.06.1984</v>
          </cell>
        </row>
        <row r="547">
          <cell r="D547">
            <v>211395</v>
          </cell>
          <cell r="E547" t="str">
            <v>RKB</v>
          </cell>
          <cell r="F547" t="str">
            <v>RKB  211395</v>
          </cell>
          <cell r="G547" t="str">
            <v>RKB Bischberg</v>
          </cell>
          <cell r="H547" t="str">
            <v>Schmitt</v>
          </cell>
          <cell r="I547" t="str">
            <v>Markus</v>
          </cell>
          <cell r="J547" t="str">
            <v>Schmitt   Markus</v>
          </cell>
          <cell r="K547" t="str">
            <v>10.09.1979</v>
          </cell>
        </row>
        <row r="548">
          <cell r="D548">
            <v>212349</v>
          </cell>
          <cell r="E548" t="str">
            <v>RKB</v>
          </cell>
          <cell r="F548" t="str">
            <v>RKB  212349</v>
          </cell>
          <cell r="G548" t="str">
            <v>RKB Bischberg</v>
          </cell>
          <cell r="H548" t="str">
            <v>Sperling</v>
          </cell>
          <cell r="I548" t="str">
            <v>Tobias</v>
          </cell>
          <cell r="J548" t="str">
            <v>Sperling   Tobias</v>
          </cell>
          <cell r="K548" t="str">
            <v>30.01.1991</v>
          </cell>
        </row>
        <row r="549">
          <cell r="D549">
            <v>212350</v>
          </cell>
          <cell r="E549" t="str">
            <v>RKB</v>
          </cell>
          <cell r="F549" t="str">
            <v>RKB  212350</v>
          </cell>
          <cell r="G549" t="str">
            <v>RKB Bischberg</v>
          </cell>
          <cell r="H549" t="str">
            <v>Sperling</v>
          </cell>
          <cell r="I549" t="str">
            <v>Sebastian</v>
          </cell>
          <cell r="J549" t="str">
            <v>Sperling   Sebastian</v>
          </cell>
          <cell r="K549" t="str">
            <v>27.06.1989</v>
          </cell>
        </row>
        <row r="550">
          <cell r="D550">
            <v>211399</v>
          </cell>
          <cell r="E550" t="str">
            <v>RKB</v>
          </cell>
          <cell r="F550" t="str">
            <v>RKB  211399</v>
          </cell>
          <cell r="G550" t="str">
            <v>RKB Bischberg</v>
          </cell>
          <cell r="H550" t="str">
            <v>Wagner</v>
          </cell>
          <cell r="I550" t="str">
            <v>Christian</v>
          </cell>
          <cell r="J550" t="str">
            <v>Wagner   Christian</v>
          </cell>
          <cell r="K550" t="str">
            <v>12.02.1982</v>
          </cell>
        </row>
        <row r="551">
          <cell r="D551">
            <v>211402</v>
          </cell>
          <cell r="E551" t="str">
            <v>RKB</v>
          </cell>
          <cell r="F551" t="str">
            <v>RKB  211402</v>
          </cell>
          <cell r="G551" t="str">
            <v>RKB Bischberg</v>
          </cell>
          <cell r="H551" t="str">
            <v>Winkler</v>
          </cell>
          <cell r="I551" t="str">
            <v>Jürgen</v>
          </cell>
          <cell r="J551" t="str">
            <v>Winkler   Jürgen</v>
          </cell>
          <cell r="K551" t="str">
            <v>24.09.1966</v>
          </cell>
        </row>
        <row r="552">
          <cell r="D552">
            <v>212748</v>
          </cell>
          <cell r="E552" t="str">
            <v>RKB</v>
          </cell>
          <cell r="F552" t="str">
            <v>RKB  212748</v>
          </cell>
          <cell r="G552" t="str">
            <v>RKB Coburg Lützelbuch</v>
          </cell>
          <cell r="H552" t="str">
            <v>Rehberg</v>
          </cell>
          <cell r="I552" t="str">
            <v>Henrik</v>
          </cell>
          <cell r="J552" t="str">
            <v>Rehberg   Henrik</v>
          </cell>
          <cell r="K552" t="str">
            <v>14.05.1993</v>
          </cell>
        </row>
        <row r="553">
          <cell r="D553">
            <v>211826</v>
          </cell>
          <cell r="E553" t="str">
            <v>RKB</v>
          </cell>
          <cell r="F553" t="str">
            <v>RKB  211826</v>
          </cell>
          <cell r="G553" t="str">
            <v>RKB Eisenbühl</v>
          </cell>
          <cell r="H553" t="str">
            <v>Beyer</v>
          </cell>
          <cell r="I553" t="str">
            <v>Daniel</v>
          </cell>
          <cell r="J553" t="str">
            <v>Beyer   Daniel</v>
          </cell>
          <cell r="K553" t="str">
            <v>11.12.1987</v>
          </cell>
        </row>
        <row r="554">
          <cell r="D554">
            <v>210111</v>
          </cell>
          <cell r="E554" t="str">
            <v>RKB</v>
          </cell>
          <cell r="F554" t="str">
            <v>RKB  210111</v>
          </cell>
          <cell r="G554" t="str">
            <v>RKB Eisenbühl</v>
          </cell>
          <cell r="H554" t="str">
            <v>Däumer</v>
          </cell>
          <cell r="I554" t="str">
            <v>Jörg</v>
          </cell>
          <cell r="J554" t="str">
            <v>Däumer   Jörg</v>
          </cell>
          <cell r="K554" t="str">
            <v>23.02.1983</v>
          </cell>
        </row>
        <row r="555">
          <cell r="D555">
            <v>210113</v>
          </cell>
          <cell r="E555" t="str">
            <v>RKB</v>
          </cell>
          <cell r="F555" t="str">
            <v>RKB  210113</v>
          </cell>
          <cell r="G555" t="str">
            <v>RKB Eisenbühl</v>
          </cell>
          <cell r="H555" t="str">
            <v>Dobberke</v>
          </cell>
          <cell r="I555" t="str">
            <v>Thomas</v>
          </cell>
          <cell r="J555" t="str">
            <v>Dobberke   Thomas</v>
          </cell>
          <cell r="K555" t="str">
            <v>06.02.1976</v>
          </cell>
        </row>
        <row r="556">
          <cell r="D556">
            <v>212673</v>
          </cell>
          <cell r="E556" t="str">
            <v>RKB</v>
          </cell>
          <cell r="F556" t="str">
            <v>RKB  212673</v>
          </cell>
          <cell r="G556" t="str">
            <v>RKB Eisenbühl</v>
          </cell>
          <cell r="H556" t="str">
            <v>Frank</v>
          </cell>
          <cell r="I556" t="str">
            <v>Maximilian</v>
          </cell>
          <cell r="J556" t="str">
            <v>Frank   Maximilian</v>
          </cell>
          <cell r="K556" t="str">
            <v>06.11.1987</v>
          </cell>
        </row>
        <row r="557">
          <cell r="D557">
            <v>212672</v>
          </cell>
          <cell r="E557" t="str">
            <v>RKB</v>
          </cell>
          <cell r="F557" t="str">
            <v>RKB  212672</v>
          </cell>
          <cell r="G557" t="str">
            <v>RKB Eisenbühl</v>
          </cell>
          <cell r="H557" t="str">
            <v>Hofmann</v>
          </cell>
          <cell r="I557" t="str">
            <v>Pascal</v>
          </cell>
          <cell r="J557" t="str">
            <v>Hofmann   Pascal</v>
          </cell>
          <cell r="K557" t="str">
            <v>21.11.1987</v>
          </cell>
        </row>
        <row r="558">
          <cell r="D558">
            <v>210116</v>
          </cell>
          <cell r="E558" t="str">
            <v>RKB</v>
          </cell>
          <cell r="F558" t="str">
            <v>RKB  210116</v>
          </cell>
          <cell r="G558" t="str">
            <v>RKB Eisenbühl</v>
          </cell>
          <cell r="H558" t="str">
            <v>Krahmer</v>
          </cell>
          <cell r="I558" t="str">
            <v>Helmut</v>
          </cell>
          <cell r="J558" t="str">
            <v>Krahmer   Helmut</v>
          </cell>
          <cell r="K558" t="str">
            <v>09.03.1960</v>
          </cell>
        </row>
        <row r="559">
          <cell r="D559">
            <v>213213</v>
          </cell>
          <cell r="E559" t="str">
            <v>RKB</v>
          </cell>
          <cell r="F559" t="str">
            <v>RKB  213213</v>
          </cell>
          <cell r="G559" t="str">
            <v>RKB Eisenbühl</v>
          </cell>
          <cell r="H559" t="str">
            <v>Kroner</v>
          </cell>
          <cell r="I559" t="str">
            <v>Tim</v>
          </cell>
          <cell r="J559" t="str">
            <v>Kroner   Tim</v>
          </cell>
          <cell r="K559" t="str">
            <v>20.07.1993</v>
          </cell>
        </row>
        <row r="560">
          <cell r="D560">
            <v>210118</v>
          </cell>
          <cell r="E560" t="str">
            <v>RKB</v>
          </cell>
          <cell r="F560" t="str">
            <v>RKB  210118</v>
          </cell>
          <cell r="G560" t="str">
            <v>RKB Eisenbühl</v>
          </cell>
          <cell r="H560" t="str">
            <v>Mohr</v>
          </cell>
          <cell r="I560" t="str">
            <v>Matthias</v>
          </cell>
          <cell r="J560" t="str">
            <v>Mohr   Matthias</v>
          </cell>
          <cell r="K560" t="str">
            <v>18.07.1977</v>
          </cell>
        </row>
        <row r="561">
          <cell r="D561">
            <v>210119</v>
          </cell>
          <cell r="E561" t="str">
            <v>RKB</v>
          </cell>
          <cell r="F561" t="str">
            <v>RKB  210119</v>
          </cell>
          <cell r="G561" t="str">
            <v>RKB Eisenbühl</v>
          </cell>
          <cell r="H561" t="str">
            <v>Müller</v>
          </cell>
          <cell r="I561" t="str">
            <v>Florian</v>
          </cell>
          <cell r="J561" t="str">
            <v>Müller   Florian</v>
          </cell>
          <cell r="K561" t="str">
            <v>04.10.1979</v>
          </cell>
        </row>
        <row r="562">
          <cell r="D562">
            <v>212119</v>
          </cell>
          <cell r="E562" t="str">
            <v>RKB</v>
          </cell>
          <cell r="F562" t="str">
            <v>RKB  212119</v>
          </cell>
          <cell r="G562" t="str">
            <v>RKB Eisenbühl</v>
          </cell>
          <cell r="H562" t="str">
            <v>Müller</v>
          </cell>
          <cell r="I562" t="str">
            <v>Benjamin</v>
          </cell>
          <cell r="J562" t="str">
            <v>Müller   Benjamin</v>
          </cell>
          <cell r="K562" t="str">
            <v>15.04.1988</v>
          </cell>
        </row>
        <row r="563">
          <cell r="D563">
            <v>212117</v>
          </cell>
          <cell r="E563" t="str">
            <v>RKB</v>
          </cell>
          <cell r="F563" t="str">
            <v>RKB  212117</v>
          </cell>
          <cell r="G563" t="str">
            <v>RKB Eisenbühl</v>
          </cell>
          <cell r="H563" t="str">
            <v>Queck</v>
          </cell>
          <cell r="I563" t="str">
            <v>Roy</v>
          </cell>
          <cell r="J563" t="str">
            <v>Queck   Roy</v>
          </cell>
          <cell r="K563" t="str">
            <v>23.07.1982</v>
          </cell>
        </row>
        <row r="564">
          <cell r="D564">
            <v>210121</v>
          </cell>
          <cell r="E564" t="str">
            <v>RKB</v>
          </cell>
          <cell r="F564" t="str">
            <v>RKB  210121</v>
          </cell>
          <cell r="G564" t="str">
            <v>RKB Eisenbühl</v>
          </cell>
          <cell r="H564" t="str">
            <v>Raithel</v>
          </cell>
          <cell r="I564" t="str">
            <v>Bernd</v>
          </cell>
          <cell r="J564" t="str">
            <v>Raithel   Bernd</v>
          </cell>
          <cell r="K564" t="str">
            <v>14.07.1958</v>
          </cell>
        </row>
        <row r="565">
          <cell r="D565">
            <v>213530</v>
          </cell>
          <cell r="E565" t="str">
            <v>RKB</v>
          </cell>
          <cell r="F565" t="str">
            <v>RKB  213530</v>
          </cell>
          <cell r="G565" t="str">
            <v>RKB Eisenbühl</v>
          </cell>
          <cell r="H565" t="str">
            <v>Reiche</v>
          </cell>
          <cell r="I565" t="str">
            <v>René</v>
          </cell>
          <cell r="J565" t="str">
            <v>Reiche   René</v>
          </cell>
          <cell r="K565" t="str">
            <v>18.08.1988</v>
          </cell>
        </row>
        <row r="566">
          <cell r="D566">
            <v>213214</v>
          </cell>
          <cell r="E566" t="str">
            <v>RKB</v>
          </cell>
          <cell r="F566" t="str">
            <v>RKB  213214</v>
          </cell>
          <cell r="G566" t="str">
            <v>RKB Eisenbühl</v>
          </cell>
          <cell r="H566" t="str">
            <v>Richter</v>
          </cell>
          <cell r="I566" t="str">
            <v>Jörg</v>
          </cell>
          <cell r="J566" t="str">
            <v>Richter   Jörg</v>
          </cell>
          <cell r="K566" t="str">
            <v>27.08.1992</v>
          </cell>
        </row>
        <row r="567">
          <cell r="D567">
            <v>210124</v>
          </cell>
          <cell r="E567" t="str">
            <v>RKB</v>
          </cell>
          <cell r="F567" t="str">
            <v>RKB  210124</v>
          </cell>
          <cell r="G567" t="str">
            <v>RKB Eisenbühl</v>
          </cell>
          <cell r="H567" t="str">
            <v>Schuster</v>
          </cell>
          <cell r="I567" t="str">
            <v>Patrick</v>
          </cell>
          <cell r="J567" t="str">
            <v>Schuster   Patrick</v>
          </cell>
          <cell r="K567" t="str">
            <v>19.08.1980</v>
          </cell>
        </row>
        <row r="568">
          <cell r="D568">
            <v>212118</v>
          </cell>
          <cell r="E568" t="str">
            <v>RKB</v>
          </cell>
          <cell r="F568" t="str">
            <v>RKB  212118</v>
          </cell>
          <cell r="G568" t="str">
            <v>RKB Eisenbühl</v>
          </cell>
          <cell r="H568" t="str">
            <v>Sommerer</v>
          </cell>
          <cell r="I568" t="str">
            <v>Tobias</v>
          </cell>
          <cell r="J568" t="str">
            <v>Sommerer   Tobias</v>
          </cell>
          <cell r="K568" t="str">
            <v>20.04.1988</v>
          </cell>
        </row>
        <row r="569">
          <cell r="D569">
            <v>210125</v>
          </cell>
          <cell r="E569" t="str">
            <v>RKB</v>
          </cell>
          <cell r="F569" t="str">
            <v>RKB  210125</v>
          </cell>
          <cell r="G569" t="str">
            <v>RKB Eisenbühl</v>
          </cell>
          <cell r="H569" t="str">
            <v>Winter</v>
          </cell>
          <cell r="I569" t="str">
            <v>Ulrich</v>
          </cell>
          <cell r="J569" t="str">
            <v>Winter   Ulrich</v>
          </cell>
          <cell r="K569" t="str">
            <v>30.06.1956</v>
          </cell>
        </row>
        <row r="570">
          <cell r="D570">
            <v>211553</v>
          </cell>
          <cell r="E570" t="str">
            <v>RKB</v>
          </cell>
          <cell r="F570" t="str">
            <v>RKB  211553</v>
          </cell>
          <cell r="G570" t="str">
            <v>RKB Eisingen</v>
          </cell>
          <cell r="H570" t="str">
            <v>Habermann</v>
          </cell>
          <cell r="I570" t="str">
            <v>Harald</v>
          </cell>
          <cell r="J570" t="str">
            <v>Habermann   Harald</v>
          </cell>
          <cell r="K570" t="str">
            <v>10.05.1957</v>
          </cell>
        </row>
        <row r="571">
          <cell r="D571">
            <v>210108</v>
          </cell>
          <cell r="E571" t="str">
            <v>RKB</v>
          </cell>
          <cell r="F571" t="str">
            <v>RKB  210108</v>
          </cell>
          <cell r="G571" t="str">
            <v>RKB Eisingen</v>
          </cell>
          <cell r="H571" t="str">
            <v>Krippendorf</v>
          </cell>
          <cell r="I571" t="str">
            <v>Matthias</v>
          </cell>
          <cell r="J571" t="str">
            <v>Krippendorf   Matthias</v>
          </cell>
          <cell r="K571" t="str">
            <v>16.10.1980</v>
          </cell>
        </row>
        <row r="572">
          <cell r="D572">
            <v>210109</v>
          </cell>
          <cell r="E572" t="str">
            <v>RKB</v>
          </cell>
          <cell r="F572" t="str">
            <v>RKB  210109</v>
          </cell>
          <cell r="G572" t="str">
            <v>RKB Eisingen</v>
          </cell>
          <cell r="H572" t="str">
            <v>Krippendorf</v>
          </cell>
          <cell r="I572" t="str">
            <v>Michael</v>
          </cell>
          <cell r="J572" t="str">
            <v>Krippendorf   Michael</v>
          </cell>
          <cell r="K572" t="str">
            <v>06.07.1976</v>
          </cell>
        </row>
        <row r="573">
          <cell r="D573">
            <v>211584</v>
          </cell>
          <cell r="E573" t="str">
            <v>RKB</v>
          </cell>
          <cell r="F573" t="str">
            <v>RKB  211584</v>
          </cell>
          <cell r="G573" t="str">
            <v>RKB Eisingen</v>
          </cell>
          <cell r="H573" t="str">
            <v>Krippendorf</v>
          </cell>
          <cell r="I573" t="str">
            <v>Hans-Jürgen</v>
          </cell>
          <cell r="J573" t="str">
            <v>Krippendorf   Hans-Jürgen</v>
          </cell>
          <cell r="K573" t="str">
            <v>23.03.1970</v>
          </cell>
        </row>
        <row r="574">
          <cell r="D574">
            <v>212108</v>
          </cell>
          <cell r="E574" t="str">
            <v>RKB</v>
          </cell>
          <cell r="F574" t="str">
            <v>RKB  212108</v>
          </cell>
          <cell r="G574" t="str">
            <v>RKB Eisingen</v>
          </cell>
          <cell r="H574" t="str">
            <v>Schuler</v>
          </cell>
          <cell r="I574" t="str">
            <v>Frank</v>
          </cell>
          <cell r="J574" t="str">
            <v>Schuler   Frank</v>
          </cell>
          <cell r="K574" t="str">
            <v>15.03.1969</v>
          </cell>
        </row>
        <row r="575">
          <cell r="D575">
            <v>210169</v>
          </cell>
          <cell r="E575" t="str">
            <v>RKB</v>
          </cell>
          <cell r="F575" t="str">
            <v>RKB  210169</v>
          </cell>
          <cell r="G575" t="str">
            <v>RKB Hamb.- Bille</v>
          </cell>
          <cell r="H575" t="str">
            <v>Beneke</v>
          </cell>
          <cell r="I575" t="str">
            <v>Jan</v>
          </cell>
          <cell r="J575" t="str">
            <v>Beneke   Jan</v>
          </cell>
          <cell r="K575" t="str">
            <v>15.05.1969</v>
          </cell>
        </row>
        <row r="576">
          <cell r="D576">
            <v>210170</v>
          </cell>
          <cell r="E576" t="str">
            <v>RKB</v>
          </cell>
          <cell r="F576" t="str">
            <v>RKB  210170</v>
          </cell>
          <cell r="G576" t="str">
            <v>RKB Hamb.- Bille</v>
          </cell>
          <cell r="H576" t="str">
            <v>Buck</v>
          </cell>
          <cell r="I576" t="str">
            <v>Michael</v>
          </cell>
          <cell r="J576" t="str">
            <v>Buck   Michael</v>
          </cell>
          <cell r="K576" t="str">
            <v>26.07.1964</v>
          </cell>
        </row>
        <row r="577">
          <cell r="D577">
            <v>212098</v>
          </cell>
          <cell r="E577" t="str">
            <v>RKB</v>
          </cell>
          <cell r="F577" t="str">
            <v>RKB  212098</v>
          </cell>
          <cell r="G577" t="str">
            <v>RKB Hamb.- Bille</v>
          </cell>
          <cell r="H577" t="str">
            <v>Buck</v>
          </cell>
          <cell r="I577" t="str">
            <v>Ralf</v>
          </cell>
          <cell r="J577" t="str">
            <v>Buck   Ralf</v>
          </cell>
          <cell r="K577" t="str">
            <v>25.05.1967</v>
          </cell>
        </row>
        <row r="578">
          <cell r="D578">
            <v>213525</v>
          </cell>
          <cell r="E578" t="str">
            <v>RKB</v>
          </cell>
          <cell r="F578" t="str">
            <v>RKB  213525</v>
          </cell>
          <cell r="G578" t="str">
            <v>RKB Hamb.- Bille</v>
          </cell>
          <cell r="H578" t="str">
            <v>Buck</v>
          </cell>
          <cell r="I578" t="str">
            <v>Harald</v>
          </cell>
          <cell r="J578" t="str">
            <v>Buck   Harald</v>
          </cell>
          <cell r="K578" t="str">
            <v>07.03.1973</v>
          </cell>
        </row>
        <row r="579">
          <cell r="D579">
            <v>210171</v>
          </cell>
          <cell r="E579" t="str">
            <v>RKB</v>
          </cell>
          <cell r="F579" t="str">
            <v>RKB  210171</v>
          </cell>
          <cell r="G579" t="str">
            <v>RKB Hamb.- Bille</v>
          </cell>
          <cell r="H579" t="str">
            <v>Cohen</v>
          </cell>
          <cell r="I579" t="str">
            <v>John</v>
          </cell>
          <cell r="J579" t="str">
            <v>Cohen   John</v>
          </cell>
          <cell r="K579" t="str">
            <v>14.12.1968</v>
          </cell>
        </row>
        <row r="580">
          <cell r="D580">
            <v>210172</v>
          </cell>
          <cell r="E580" t="str">
            <v>RKB</v>
          </cell>
          <cell r="F580" t="str">
            <v>RKB  210172</v>
          </cell>
          <cell r="G580" t="str">
            <v>RKB Hamb.- Bille</v>
          </cell>
          <cell r="H580" t="str">
            <v>Dönges</v>
          </cell>
          <cell r="I580" t="str">
            <v>Sven</v>
          </cell>
          <cell r="J580" t="str">
            <v>Dönges   Sven</v>
          </cell>
          <cell r="K580" t="str">
            <v>09.01.1960</v>
          </cell>
        </row>
        <row r="581">
          <cell r="D581">
            <v>213526</v>
          </cell>
          <cell r="E581" t="str">
            <v>RKB</v>
          </cell>
          <cell r="F581" t="str">
            <v>RKB  213526</v>
          </cell>
          <cell r="G581" t="str">
            <v>RKB Hamb.- Bille</v>
          </cell>
          <cell r="H581" t="str">
            <v>Eggers</v>
          </cell>
          <cell r="I581" t="str">
            <v>Frank</v>
          </cell>
          <cell r="J581" t="str">
            <v>Eggers   Frank</v>
          </cell>
          <cell r="K581" t="str">
            <v>03.10.1974</v>
          </cell>
        </row>
        <row r="582">
          <cell r="D582">
            <v>213414</v>
          </cell>
          <cell r="E582" t="str">
            <v>RKB</v>
          </cell>
          <cell r="F582" t="str">
            <v>RKB  213414</v>
          </cell>
          <cell r="G582" t="str">
            <v>RKB Hamb.- Bille</v>
          </cell>
          <cell r="H582" t="str">
            <v>Hellberg</v>
          </cell>
          <cell r="I582" t="str">
            <v>Lars</v>
          </cell>
          <cell r="J582" t="str">
            <v>Hellberg   Lars</v>
          </cell>
          <cell r="K582" t="str">
            <v>08.02.1968</v>
          </cell>
        </row>
        <row r="583">
          <cell r="D583">
            <v>210176</v>
          </cell>
          <cell r="E583" t="str">
            <v>RKB</v>
          </cell>
          <cell r="F583" t="str">
            <v>RKB  210176</v>
          </cell>
          <cell r="G583" t="str">
            <v>RKB Hamb.- Bille</v>
          </cell>
          <cell r="H583" t="str">
            <v>Schwedler</v>
          </cell>
          <cell r="I583" t="str">
            <v>Marco</v>
          </cell>
          <cell r="J583" t="str">
            <v>Schwedler   Marco</v>
          </cell>
          <cell r="K583" t="str">
            <v>13.01.1973</v>
          </cell>
        </row>
        <row r="584">
          <cell r="D584">
            <v>210177</v>
          </cell>
          <cell r="E584" t="str">
            <v>RKB</v>
          </cell>
          <cell r="F584" t="str">
            <v>RKB  210177</v>
          </cell>
          <cell r="G584" t="str">
            <v>RKB Hamb.- Bille</v>
          </cell>
          <cell r="H584" t="str">
            <v>Spinck</v>
          </cell>
          <cell r="I584" t="str">
            <v>Eric</v>
          </cell>
          <cell r="J584" t="str">
            <v>Spinck   Eric</v>
          </cell>
          <cell r="K584" t="str">
            <v>28.02.1964</v>
          </cell>
        </row>
        <row r="585">
          <cell r="D585">
            <v>210930</v>
          </cell>
          <cell r="E585" t="str">
            <v>RKB</v>
          </cell>
          <cell r="F585" t="str">
            <v>RKB  210930</v>
          </cell>
          <cell r="G585" t="str">
            <v>RKB Hameln </v>
          </cell>
          <cell r="H585" t="str">
            <v>Hormann</v>
          </cell>
          <cell r="I585" t="str">
            <v>Karsten</v>
          </cell>
          <cell r="J585" t="str">
            <v>Hormann   Karsten</v>
          </cell>
          <cell r="K585" t="str">
            <v>22.09.1964</v>
          </cell>
        </row>
        <row r="586">
          <cell r="D586">
            <v>210631</v>
          </cell>
          <cell r="E586" t="str">
            <v>RKB</v>
          </cell>
          <cell r="F586" t="str">
            <v>RKB  210631</v>
          </cell>
          <cell r="G586" t="str">
            <v>RKB Hameln </v>
          </cell>
          <cell r="H586" t="str">
            <v>Knaack</v>
          </cell>
          <cell r="I586" t="str">
            <v>Andreas</v>
          </cell>
          <cell r="J586" t="str">
            <v>Knaack   Andreas</v>
          </cell>
          <cell r="K586" t="str">
            <v>09.12.1958</v>
          </cell>
        </row>
        <row r="587">
          <cell r="D587">
            <v>210632</v>
          </cell>
          <cell r="E587" t="str">
            <v>RKB</v>
          </cell>
          <cell r="F587" t="str">
            <v>RKB  210632</v>
          </cell>
          <cell r="G587" t="str">
            <v>RKB Hameln </v>
          </cell>
          <cell r="H587" t="str">
            <v>Latzel</v>
          </cell>
          <cell r="I587" t="str">
            <v>Jörg</v>
          </cell>
          <cell r="J587" t="str">
            <v>Latzel   Jörg</v>
          </cell>
          <cell r="K587" t="str">
            <v>15.06.1961</v>
          </cell>
        </row>
        <row r="588">
          <cell r="D588">
            <v>210198</v>
          </cell>
          <cell r="E588" t="str">
            <v>RKB</v>
          </cell>
          <cell r="F588" t="str">
            <v>RKB  210198</v>
          </cell>
          <cell r="G588" t="str">
            <v>RKB Holsen</v>
          </cell>
          <cell r="H588" t="str">
            <v>Gerkensmeier</v>
          </cell>
          <cell r="I588" t="str">
            <v>Kurt</v>
          </cell>
          <cell r="J588" t="str">
            <v>Gerkensmeier   Kurt</v>
          </cell>
          <cell r="K588" t="str">
            <v>22.05.1953</v>
          </cell>
        </row>
        <row r="589">
          <cell r="D589">
            <v>211895</v>
          </cell>
          <cell r="E589" t="str">
            <v>RKB</v>
          </cell>
          <cell r="F589" t="str">
            <v>RKB  211895</v>
          </cell>
          <cell r="G589" t="str">
            <v>RKB Holsen</v>
          </cell>
          <cell r="H589" t="str">
            <v>Greiwe</v>
          </cell>
          <cell r="I589" t="str">
            <v>Marcus</v>
          </cell>
          <cell r="J589" t="str">
            <v>Greiwe   Marcus</v>
          </cell>
          <cell r="K589" t="str">
            <v>18.09.1978</v>
          </cell>
        </row>
        <row r="590">
          <cell r="D590">
            <v>212101</v>
          </cell>
          <cell r="E590" t="str">
            <v>RKB</v>
          </cell>
          <cell r="F590" t="str">
            <v>RKB  212101</v>
          </cell>
          <cell r="G590" t="str">
            <v>RKB Holsen</v>
          </cell>
          <cell r="H590" t="str">
            <v>Greiwe</v>
          </cell>
          <cell r="I590" t="str">
            <v>Lothar</v>
          </cell>
          <cell r="J590" t="str">
            <v>Greiwe   Lothar</v>
          </cell>
          <cell r="K590" t="str">
            <v>22.09.1946</v>
          </cell>
        </row>
        <row r="591">
          <cell r="D591">
            <v>210199</v>
          </cell>
          <cell r="E591" t="str">
            <v>RKB</v>
          </cell>
          <cell r="F591" t="str">
            <v>RKB  210199</v>
          </cell>
          <cell r="G591" t="str">
            <v>RKB Holsen</v>
          </cell>
          <cell r="H591" t="str">
            <v>Hagemann</v>
          </cell>
          <cell r="I591" t="str">
            <v>Horst</v>
          </cell>
          <cell r="J591" t="str">
            <v>Hagemann   Horst</v>
          </cell>
          <cell r="K591" t="str">
            <v>23.05.1964</v>
          </cell>
        </row>
        <row r="592">
          <cell r="D592">
            <v>213381</v>
          </cell>
          <cell r="E592" t="str">
            <v>RKB</v>
          </cell>
          <cell r="F592" t="str">
            <v>RKB  213381</v>
          </cell>
          <cell r="G592" t="str">
            <v>RKB Holsen</v>
          </cell>
          <cell r="H592" t="str">
            <v>Hesse</v>
          </cell>
          <cell r="I592" t="str">
            <v>Sören</v>
          </cell>
          <cell r="J592" t="str">
            <v>Hesse   Sören</v>
          </cell>
          <cell r="K592" t="str">
            <v>08.06.1986</v>
          </cell>
        </row>
        <row r="593">
          <cell r="D593">
            <v>210200</v>
          </cell>
          <cell r="E593" t="str">
            <v>RKB</v>
          </cell>
          <cell r="F593" t="str">
            <v>RKB  210200</v>
          </cell>
          <cell r="G593" t="str">
            <v>RKB Holsen</v>
          </cell>
          <cell r="H593" t="str">
            <v>Meyerdrees</v>
          </cell>
          <cell r="I593" t="str">
            <v>Horst</v>
          </cell>
          <cell r="J593" t="str">
            <v>Meyerdrees   Horst</v>
          </cell>
          <cell r="K593" t="str">
            <v>09.07.1942</v>
          </cell>
        </row>
        <row r="594">
          <cell r="D594">
            <v>210156</v>
          </cell>
          <cell r="E594" t="str">
            <v>RKB</v>
          </cell>
          <cell r="F594" t="str">
            <v>RKB  210156</v>
          </cell>
          <cell r="G594" t="str">
            <v>RKB Holsen</v>
          </cell>
          <cell r="H594" t="str">
            <v>Niederbröker</v>
          </cell>
          <cell r="I594" t="str">
            <v>Werner</v>
          </cell>
          <cell r="J594" t="str">
            <v>Niederbröker   Werner</v>
          </cell>
          <cell r="K594" t="str">
            <v>09.09.1968</v>
          </cell>
        </row>
        <row r="595">
          <cell r="D595">
            <v>210671</v>
          </cell>
          <cell r="E595" t="str">
            <v>RKB</v>
          </cell>
          <cell r="F595" t="str">
            <v>RKB  210671</v>
          </cell>
          <cell r="G595" t="str">
            <v>RKB Holsen</v>
          </cell>
          <cell r="H595" t="str">
            <v>Niedernolte</v>
          </cell>
          <cell r="I595" t="str">
            <v>Stefan</v>
          </cell>
          <cell r="J595" t="str">
            <v>Niedernolte   Stefan</v>
          </cell>
          <cell r="K595" t="str">
            <v>07.12.1964</v>
          </cell>
        </row>
        <row r="596">
          <cell r="D596">
            <v>210157</v>
          </cell>
          <cell r="E596" t="str">
            <v>RKB</v>
          </cell>
          <cell r="F596" t="str">
            <v>RKB  210157</v>
          </cell>
          <cell r="G596" t="str">
            <v>RKB Holsen</v>
          </cell>
          <cell r="H596" t="str">
            <v>Zudak</v>
          </cell>
          <cell r="I596" t="str">
            <v>Ulrich</v>
          </cell>
          <cell r="J596" t="str">
            <v>Zudak   Ulrich</v>
          </cell>
          <cell r="K596" t="str">
            <v>27.08.1954</v>
          </cell>
        </row>
        <row r="597">
          <cell r="D597">
            <v>211088</v>
          </cell>
          <cell r="E597" t="str">
            <v>RKB</v>
          </cell>
          <cell r="F597" t="str">
            <v>RKB  211088</v>
          </cell>
          <cell r="G597" t="str">
            <v>RKB Lampertheim</v>
          </cell>
          <cell r="H597" t="str">
            <v>Kern</v>
          </cell>
          <cell r="I597" t="str">
            <v>Michael</v>
          </cell>
          <cell r="J597" t="str">
            <v>Kern   Michael</v>
          </cell>
          <cell r="K597" t="str">
            <v>06.06.1966</v>
          </cell>
        </row>
        <row r="598">
          <cell r="D598">
            <v>211090</v>
          </cell>
          <cell r="E598" t="str">
            <v>RKB</v>
          </cell>
          <cell r="F598" t="str">
            <v>RKB  211090</v>
          </cell>
          <cell r="G598" t="str">
            <v>RKB Lampertheim</v>
          </cell>
          <cell r="H598" t="str">
            <v>Klos</v>
          </cell>
          <cell r="I598" t="str">
            <v>Thorsten</v>
          </cell>
          <cell r="J598" t="str">
            <v>Klos   Thorsten</v>
          </cell>
          <cell r="K598" t="str">
            <v>29.03.1978</v>
          </cell>
        </row>
        <row r="599">
          <cell r="D599">
            <v>212448</v>
          </cell>
          <cell r="E599" t="str">
            <v>RKB</v>
          </cell>
          <cell r="F599" t="str">
            <v>RKB  212448</v>
          </cell>
          <cell r="G599" t="str">
            <v>RKB Lampertheim</v>
          </cell>
          <cell r="H599" t="str">
            <v>Lehrmoser</v>
          </cell>
          <cell r="I599" t="str">
            <v>Torsten</v>
          </cell>
          <cell r="J599" t="str">
            <v>Lehrmoser   Torsten</v>
          </cell>
          <cell r="K599" t="str">
            <v>23.09.1979</v>
          </cell>
        </row>
        <row r="600">
          <cell r="D600">
            <v>213445</v>
          </cell>
          <cell r="E600" t="str">
            <v>RKB</v>
          </cell>
          <cell r="F600" t="str">
            <v>RKB  213445</v>
          </cell>
          <cell r="G600" t="str">
            <v>RKB Lampertheim</v>
          </cell>
          <cell r="H600" t="str">
            <v>Meier</v>
          </cell>
          <cell r="I600" t="str">
            <v>Marcus</v>
          </cell>
          <cell r="J600" t="str">
            <v>Meier   Marcus</v>
          </cell>
          <cell r="K600" t="str">
            <v>19.03.1986</v>
          </cell>
        </row>
        <row r="601">
          <cell r="D601">
            <v>21542</v>
          </cell>
          <cell r="E601" t="str">
            <v>BAY</v>
          </cell>
          <cell r="F601" t="str">
            <v>BAY  21542</v>
          </cell>
          <cell r="G601" t="str">
            <v>RKB Pullach</v>
          </cell>
          <cell r="H601" t="str">
            <v>Schaffert</v>
          </cell>
          <cell r="I601" t="str">
            <v>Friedrich</v>
          </cell>
          <cell r="J601" t="str">
            <v>Schaffert   Friedrich</v>
          </cell>
          <cell r="K601" t="str">
            <v>14.05.1959</v>
          </cell>
        </row>
        <row r="602">
          <cell r="D602">
            <v>21543</v>
          </cell>
          <cell r="E602" t="str">
            <v>BAY</v>
          </cell>
          <cell r="F602" t="str">
            <v>BAY  21543</v>
          </cell>
          <cell r="G602" t="str">
            <v>RKB Pullach</v>
          </cell>
          <cell r="H602" t="str">
            <v>Soldner</v>
          </cell>
          <cell r="I602" t="str">
            <v>Klaus</v>
          </cell>
          <cell r="J602" t="str">
            <v>Soldner   Klaus</v>
          </cell>
          <cell r="K602" t="str">
            <v>18.09.1965</v>
          </cell>
        </row>
        <row r="603">
          <cell r="D603">
            <v>22599</v>
          </cell>
          <cell r="E603" t="str">
            <v>BAY</v>
          </cell>
          <cell r="F603" t="str">
            <v>BAY  22599</v>
          </cell>
          <cell r="G603" t="str">
            <v>RKB Pullach</v>
          </cell>
          <cell r="H603" t="str">
            <v>Zöpfl</v>
          </cell>
          <cell r="I603" t="str">
            <v>Max</v>
          </cell>
          <cell r="J603" t="str">
            <v>Zöpfl   Max</v>
          </cell>
          <cell r="K603" t="str">
            <v>22.11.1952</v>
          </cell>
        </row>
        <row r="604">
          <cell r="D604">
            <v>25459</v>
          </cell>
          <cell r="E604" t="str">
            <v>BAY</v>
          </cell>
          <cell r="F604" t="str">
            <v>BAY  25459</v>
          </cell>
          <cell r="G604" t="str">
            <v>RKB Pullach</v>
          </cell>
          <cell r="H604" t="str">
            <v>Zöpfl</v>
          </cell>
          <cell r="I604" t="str">
            <v>Andreas</v>
          </cell>
          <cell r="J604" t="str">
            <v>Zöpfl   Andreas</v>
          </cell>
          <cell r="K604" t="str">
            <v>17.04.1986</v>
          </cell>
        </row>
        <row r="605">
          <cell r="D605">
            <v>213155</v>
          </cell>
          <cell r="E605" t="str">
            <v>RKB</v>
          </cell>
          <cell r="F605" t="str">
            <v>RKB  213155</v>
          </cell>
          <cell r="G605" t="str">
            <v>RKB Schwarzenbach/S.</v>
          </cell>
          <cell r="H605" t="str">
            <v>Brich</v>
          </cell>
          <cell r="I605" t="str">
            <v>Christoph</v>
          </cell>
          <cell r="J605" t="str">
            <v>Brich   Christoph</v>
          </cell>
          <cell r="K605" t="str">
            <v>06.04.1992</v>
          </cell>
        </row>
        <row r="606">
          <cell r="D606">
            <v>210380</v>
          </cell>
          <cell r="E606" t="str">
            <v>RKB</v>
          </cell>
          <cell r="F606" t="str">
            <v>RKB  210380</v>
          </cell>
          <cell r="G606" t="str">
            <v>RKB Schwarzenbach/S.</v>
          </cell>
          <cell r="H606" t="str">
            <v>Fischer</v>
          </cell>
          <cell r="I606" t="str">
            <v>Thomas</v>
          </cell>
          <cell r="J606" t="str">
            <v>Fischer   Thomas</v>
          </cell>
          <cell r="K606" t="str">
            <v>03.04.1961</v>
          </cell>
        </row>
        <row r="607">
          <cell r="D607">
            <v>212093</v>
          </cell>
          <cell r="E607" t="str">
            <v>RKB</v>
          </cell>
          <cell r="F607" t="str">
            <v>RKB  212093</v>
          </cell>
          <cell r="G607" t="str">
            <v>RKB Schwarzenbach/S.</v>
          </cell>
          <cell r="H607" t="str">
            <v>Fischer</v>
          </cell>
          <cell r="I607" t="str">
            <v>Michael</v>
          </cell>
          <cell r="J607" t="str">
            <v>Fischer   Michael</v>
          </cell>
          <cell r="K607" t="str">
            <v>17.09.1988</v>
          </cell>
        </row>
        <row r="608">
          <cell r="D608">
            <v>212094</v>
          </cell>
          <cell r="E608" t="str">
            <v>RKB</v>
          </cell>
          <cell r="F608" t="str">
            <v>RKB  212094</v>
          </cell>
          <cell r="G608" t="str">
            <v>RKB Schwarzenbach/S.</v>
          </cell>
          <cell r="H608" t="str">
            <v>Fischer</v>
          </cell>
          <cell r="I608" t="str">
            <v>Steve</v>
          </cell>
          <cell r="J608" t="str">
            <v>Fischer   Steve</v>
          </cell>
          <cell r="K608" t="str">
            <v>20.07.1987</v>
          </cell>
        </row>
        <row r="609">
          <cell r="D609">
            <v>210382</v>
          </cell>
          <cell r="E609" t="str">
            <v>RKB</v>
          </cell>
          <cell r="F609" t="str">
            <v>RKB  210382</v>
          </cell>
          <cell r="G609" t="str">
            <v>RKB Schwarzenbach/S.</v>
          </cell>
          <cell r="H609" t="str">
            <v>Hertel</v>
          </cell>
          <cell r="I609" t="str">
            <v>Michael</v>
          </cell>
          <cell r="J609" t="str">
            <v>Hertel   Michael</v>
          </cell>
          <cell r="K609" t="str">
            <v>04.06.1970</v>
          </cell>
        </row>
        <row r="610">
          <cell r="D610">
            <v>210384</v>
          </cell>
          <cell r="E610" t="str">
            <v>RKB</v>
          </cell>
          <cell r="F610" t="str">
            <v>RKB  210384</v>
          </cell>
          <cell r="G610" t="str">
            <v>RKB Schwarzenbach/S.</v>
          </cell>
          <cell r="H610" t="str">
            <v>Knöchel</v>
          </cell>
          <cell r="I610" t="str">
            <v>Markus</v>
          </cell>
          <cell r="J610" t="str">
            <v>Knöchel   Markus</v>
          </cell>
          <cell r="K610" t="str">
            <v>06.11.1969</v>
          </cell>
        </row>
        <row r="611">
          <cell r="D611">
            <v>210385</v>
          </cell>
          <cell r="E611" t="str">
            <v>RKB</v>
          </cell>
          <cell r="F611" t="str">
            <v>RKB  210385</v>
          </cell>
          <cell r="G611" t="str">
            <v>RKB Schwarzenbach/S.</v>
          </cell>
          <cell r="H611" t="str">
            <v>Kofer</v>
          </cell>
          <cell r="I611" t="str">
            <v>Carsten</v>
          </cell>
          <cell r="J611" t="str">
            <v>Kofer   Carsten</v>
          </cell>
          <cell r="K611" t="str">
            <v>04.03.1972</v>
          </cell>
        </row>
        <row r="612">
          <cell r="D612">
            <v>210386</v>
          </cell>
          <cell r="E612" t="str">
            <v>RKB</v>
          </cell>
          <cell r="F612" t="str">
            <v>RKB  210386</v>
          </cell>
          <cell r="G612" t="str">
            <v>RKB Schwarzenbach/S.</v>
          </cell>
          <cell r="H612" t="str">
            <v>Mayer</v>
          </cell>
          <cell r="I612" t="str">
            <v>Christian</v>
          </cell>
          <cell r="J612" t="str">
            <v>Mayer   Christian</v>
          </cell>
          <cell r="K612" t="str">
            <v>11.03.1981</v>
          </cell>
        </row>
        <row r="613">
          <cell r="D613">
            <v>210387</v>
          </cell>
          <cell r="E613" t="str">
            <v>RKB</v>
          </cell>
          <cell r="F613" t="str">
            <v>RKB  210387</v>
          </cell>
          <cell r="G613" t="str">
            <v>RKB Schwarzenbach/S.</v>
          </cell>
          <cell r="H613" t="str">
            <v>Mayer</v>
          </cell>
          <cell r="I613" t="str">
            <v>Wolfgang</v>
          </cell>
          <cell r="J613" t="str">
            <v>Mayer   Wolfgang</v>
          </cell>
          <cell r="K613" t="str">
            <v>27.01.1961</v>
          </cell>
        </row>
        <row r="614">
          <cell r="D614">
            <v>213154</v>
          </cell>
          <cell r="E614" t="str">
            <v>RKB</v>
          </cell>
          <cell r="F614" t="str">
            <v>RKB  213154</v>
          </cell>
          <cell r="G614" t="str">
            <v>RKB Schwarzenbach/S.</v>
          </cell>
          <cell r="H614" t="str">
            <v>Nürmberger</v>
          </cell>
          <cell r="I614" t="str">
            <v>Jens</v>
          </cell>
          <cell r="J614" t="str">
            <v>Nürmberger   Jens</v>
          </cell>
          <cell r="K614" t="str">
            <v>13.07.1993</v>
          </cell>
        </row>
        <row r="615">
          <cell r="D615">
            <v>210086</v>
          </cell>
          <cell r="E615" t="str">
            <v>RKB</v>
          </cell>
          <cell r="F615" t="str">
            <v>RKB  210086</v>
          </cell>
          <cell r="G615" t="str">
            <v>RKB Schwarzenbach/S.</v>
          </cell>
          <cell r="H615" t="str">
            <v>Schaller</v>
          </cell>
          <cell r="I615" t="str">
            <v>Markus</v>
          </cell>
          <cell r="J615" t="str">
            <v>Schaller   Markus</v>
          </cell>
          <cell r="K615" t="str">
            <v>18.05.1985</v>
          </cell>
        </row>
        <row r="616">
          <cell r="D616">
            <v>210389</v>
          </cell>
          <cell r="E616" t="str">
            <v>RKB</v>
          </cell>
          <cell r="F616" t="str">
            <v>RKB  210389</v>
          </cell>
          <cell r="G616" t="str">
            <v>RKB Schwarzenbach/S.</v>
          </cell>
          <cell r="H616" t="str">
            <v>Schmidt</v>
          </cell>
          <cell r="I616" t="str">
            <v>Werner</v>
          </cell>
          <cell r="J616" t="str">
            <v>Schmidt   Werner</v>
          </cell>
          <cell r="K616" t="str">
            <v>11.01.1950</v>
          </cell>
        </row>
        <row r="617">
          <cell r="D617">
            <v>212931</v>
          </cell>
          <cell r="E617" t="str">
            <v>RKB</v>
          </cell>
          <cell r="F617" t="str">
            <v>RKB  212931</v>
          </cell>
          <cell r="G617" t="str">
            <v>RKB Schwarzenbach/S.</v>
          </cell>
          <cell r="H617" t="str">
            <v>Schmidt</v>
          </cell>
          <cell r="I617" t="str">
            <v>Dominic</v>
          </cell>
          <cell r="J617" t="str">
            <v>Schmidt   Dominic</v>
          </cell>
          <cell r="K617" t="str">
            <v>24.09.1986</v>
          </cell>
        </row>
        <row r="618">
          <cell r="D618">
            <v>210390</v>
          </cell>
          <cell r="E618" t="str">
            <v>RKB</v>
          </cell>
          <cell r="F618" t="str">
            <v>RKB  210390</v>
          </cell>
          <cell r="G618" t="str">
            <v>RKB Schwarzenbach/S.</v>
          </cell>
          <cell r="H618" t="str">
            <v>Sperber</v>
          </cell>
          <cell r="I618" t="str">
            <v>Michael</v>
          </cell>
          <cell r="J618" t="str">
            <v>Sperber   Michael</v>
          </cell>
          <cell r="K618" t="str">
            <v>27.01.1970</v>
          </cell>
        </row>
        <row r="619">
          <cell r="D619">
            <v>210391</v>
          </cell>
          <cell r="E619" t="str">
            <v>RKB</v>
          </cell>
          <cell r="F619" t="str">
            <v>RKB  210391</v>
          </cell>
          <cell r="G619" t="str">
            <v>RKB Schwarzenbach/S.</v>
          </cell>
          <cell r="H619" t="str">
            <v>Tröger</v>
          </cell>
          <cell r="I619" t="str">
            <v>Bernd</v>
          </cell>
          <cell r="J619" t="str">
            <v>Tröger   Bernd</v>
          </cell>
          <cell r="K619" t="str">
            <v>06.12.1946</v>
          </cell>
        </row>
        <row r="620">
          <cell r="D620">
            <v>210464</v>
          </cell>
          <cell r="E620" t="str">
            <v>RKB</v>
          </cell>
          <cell r="F620" t="str">
            <v>RKB  210464</v>
          </cell>
          <cell r="G620" t="str">
            <v>RKB Waldbüttelbrunn</v>
          </cell>
          <cell r="H620" t="str">
            <v>Braun</v>
          </cell>
          <cell r="I620" t="str">
            <v>Matthias</v>
          </cell>
          <cell r="J620" t="str">
            <v>Braun   Matthias</v>
          </cell>
          <cell r="K620" t="str">
            <v>22.01.1974</v>
          </cell>
        </row>
        <row r="621">
          <cell r="D621">
            <v>210465</v>
          </cell>
          <cell r="E621" t="str">
            <v>RKB</v>
          </cell>
          <cell r="F621" t="str">
            <v>RKB  210465</v>
          </cell>
          <cell r="G621" t="str">
            <v>RKB Waldbüttelbrunn</v>
          </cell>
          <cell r="H621" t="str">
            <v>Brüger</v>
          </cell>
          <cell r="I621" t="str">
            <v>Astrid</v>
          </cell>
          <cell r="J621" t="str">
            <v>Brüger   Astrid</v>
          </cell>
          <cell r="K621" t="str">
            <v>07.11.1980</v>
          </cell>
        </row>
        <row r="622">
          <cell r="D622">
            <v>210467</v>
          </cell>
          <cell r="E622" t="str">
            <v>RKB</v>
          </cell>
          <cell r="F622" t="str">
            <v>RKB  210467</v>
          </cell>
          <cell r="G622" t="str">
            <v>RKB Waldbüttelbrunn</v>
          </cell>
          <cell r="H622" t="str">
            <v>Feineis</v>
          </cell>
          <cell r="I622" t="str">
            <v>Sabrina</v>
          </cell>
          <cell r="J622" t="str">
            <v>Feineis   Sabrina</v>
          </cell>
          <cell r="K622" t="str">
            <v>29.06.1986</v>
          </cell>
        </row>
        <row r="623">
          <cell r="D623">
            <v>211690</v>
          </cell>
          <cell r="E623" t="str">
            <v>RKB</v>
          </cell>
          <cell r="F623" t="str">
            <v>RKB  211690</v>
          </cell>
          <cell r="G623" t="str">
            <v>RKB Waldbüttelbrunn</v>
          </cell>
          <cell r="H623" t="str">
            <v>Feineis</v>
          </cell>
          <cell r="I623" t="str">
            <v>Christian</v>
          </cell>
          <cell r="J623" t="str">
            <v>Feineis   Christian</v>
          </cell>
          <cell r="K623" t="str">
            <v>11.11.1988</v>
          </cell>
        </row>
        <row r="624">
          <cell r="D624">
            <v>211694</v>
          </cell>
          <cell r="E624" t="str">
            <v>RKB</v>
          </cell>
          <cell r="F624" t="str">
            <v>RKB  211694</v>
          </cell>
          <cell r="G624" t="str">
            <v>RKB Waldbüttelbrunn</v>
          </cell>
          <cell r="H624" t="str">
            <v>Feineis</v>
          </cell>
          <cell r="I624" t="str">
            <v>Egon</v>
          </cell>
          <cell r="J624" t="str">
            <v>Feineis   Egon</v>
          </cell>
          <cell r="K624" t="str">
            <v>03.08.1967</v>
          </cell>
        </row>
        <row r="625">
          <cell r="D625">
            <v>211823</v>
          </cell>
          <cell r="E625" t="str">
            <v>RKB</v>
          </cell>
          <cell r="F625" t="str">
            <v>RKB  211823</v>
          </cell>
          <cell r="G625" t="str">
            <v>RKB Waldbüttelbrunn</v>
          </cell>
          <cell r="H625" t="str">
            <v>Feineis</v>
          </cell>
          <cell r="I625" t="str">
            <v>Patrik</v>
          </cell>
          <cell r="J625" t="str">
            <v>Feineis   Patrik</v>
          </cell>
          <cell r="K625" t="str">
            <v>15.04.1991</v>
          </cell>
        </row>
        <row r="626">
          <cell r="D626">
            <v>212685</v>
          </cell>
          <cell r="E626" t="str">
            <v>RKB</v>
          </cell>
          <cell r="F626" t="str">
            <v>RKB  212685</v>
          </cell>
          <cell r="G626" t="str">
            <v>RKB Waldbüttelbrunn</v>
          </cell>
          <cell r="H626" t="str">
            <v>Feineis</v>
          </cell>
          <cell r="I626" t="str">
            <v>Stephan</v>
          </cell>
          <cell r="J626" t="str">
            <v>Feineis   Stephan</v>
          </cell>
          <cell r="K626" t="str">
            <v>24.11.1990</v>
          </cell>
        </row>
        <row r="627">
          <cell r="D627">
            <v>210468</v>
          </cell>
          <cell r="E627" t="str">
            <v>RKB</v>
          </cell>
          <cell r="F627" t="str">
            <v>RKB  210468</v>
          </cell>
          <cell r="G627" t="str">
            <v>RKB Waldbüttelbrunn</v>
          </cell>
          <cell r="H627" t="str">
            <v>Hümmer</v>
          </cell>
          <cell r="I627" t="str">
            <v>Hans-Georg</v>
          </cell>
          <cell r="J627" t="str">
            <v>Hümmer   Hans-Georg</v>
          </cell>
          <cell r="K627" t="str">
            <v>19.11.1964</v>
          </cell>
        </row>
        <row r="628">
          <cell r="D628">
            <v>210476</v>
          </cell>
          <cell r="E628" t="str">
            <v>RKB</v>
          </cell>
          <cell r="F628" t="str">
            <v>RKB  210476</v>
          </cell>
          <cell r="G628" t="str">
            <v>RKB Waldbüttelbrunn</v>
          </cell>
          <cell r="H628" t="str">
            <v>Schlereth</v>
          </cell>
          <cell r="I628" t="str">
            <v>Anja</v>
          </cell>
          <cell r="J628" t="str">
            <v>Schlereth   Anja</v>
          </cell>
          <cell r="K628" t="str">
            <v>16.02.1986</v>
          </cell>
        </row>
        <row r="629">
          <cell r="D629">
            <v>210477</v>
          </cell>
          <cell r="E629" t="str">
            <v>RKB</v>
          </cell>
          <cell r="F629" t="str">
            <v>RKB  210477</v>
          </cell>
          <cell r="G629" t="str">
            <v>RKB Waldbüttelbrunn</v>
          </cell>
          <cell r="H629" t="str">
            <v>Schlereth</v>
          </cell>
          <cell r="I629" t="str">
            <v>Christine</v>
          </cell>
          <cell r="J629" t="str">
            <v>Schlereth   Christine</v>
          </cell>
          <cell r="K629" t="str">
            <v>21.09.1984</v>
          </cell>
        </row>
        <row r="630">
          <cell r="D630">
            <v>211691</v>
          </cell>
          <cell r="E630" t="str">
            <v>RKB</v>
          </cell>
          <cell r="F630" t="str">
            <v>RKB  211691</v>
          </cell>
          <cell r="G630" t="str">
            <v>RKB Waldbüttelbrunn</v>
          </cell>
          <cell r="H630" t="str">
            <v>Schlereth</v>
          </cell>
          <cell r="I630" t="str">
            <v>Alexander</v>
          </cell>
          <cell r="J630" t="str">
            <v>Schlereth   Alexander</v>
          </cell>
          <cell r="K630" t="str">
            <v>15.11.1989</v>
          </cell>
        </row>
        <row r="631">
          <cell r="D631">
            <v>210478</v>
          </cell>
          <cell r="E631" t="str">
            <v>RKB</v>
          </cell>
          <cell r="F631" t="str">
            <v>RKB  210478</v>
          </cell>
          <cell r="G631" t="str">
            <v>RKB Waldbüttelbrunn</v>
          </cell>
          <cell r="H631" t="str">
            <v>Spiegel</v>
          </cell>
          <cell r="I631" t="str">
            <v>Henry</v>
          </cell>
          <cell r="J631" t="str">
            <v>Spiegel   Henry</v>
          </cell>
          <cell r="K631" t="str">
            <v>09.02.1960</v>
          </cell>
        </row>
        <row r="632">
          <cell r="D632">
            <v>210479</v>
          </cell>
          <cell r="E632" t="str">
            <v>RKB</v>
          </cell>
          <cell r="F632" t="str">
            <v>RKB  210479</v>
          </cell>
          <cell r="G632" t="str">
            <v>RKB Waldbüttelbrunn</v>
          </cell>
          <cell r="H632" t="str">
            <v>Spiegel</v>
          </cell>
          <cell r="I632" t="str">
            <v>Martin</v>
          </cell>
          <cell r="J632" t="str">
            <v>Spiegel   Martin</v>
          </cell>
          <cell r="K632" t="str">
            <v>02.03.1972</v>
          </cell>
        </row>
        <row r="633">
          <cell r="D633">
            <v>210480</v>
          </cell>
          <cell r="E633" t="str">
            <v>RKB</v>
          </cell>
          <cell r="F633" t="str">
            <v>RKB  210480</v>
          </cell>
          <cell r="G633" t="str">
            <v>RKB Waldbüttelbrunn</v>
          </cell>
          <cell r="H633" t="str">
            <v>Spiegel</v>
          </cell>
          <cell r="I633" t="str">
            <v>Robert</v>
          </cell>
          <cell r="J633" t="str">
            <v>Spiegel   Robert</v>
          </cell>
          <cell r="K633" t="str">
            <v>23.01.1967</v>
          </cell>
        </row>
        <row r="634">
          <cell r="D634">
            <v>211693</v>
          </cell>
          <cell r="E634" t="str">
            <v>RKB</v>
          </cell>
          <cell r="F634" t="str">
            <v>RKB  211693</v>
          </cell>
          <cell r="G634" t="str">
            <v>RKB Waldbüttelbrunn</v>
          </cell>
          <cell r="H634" t="str">
            <v>Spiegel</v>
          </cell>
          <cell r="I634" t="str">
            <v>Sonja</v>
          </cell>
          <cell r="J634" t="str">
            <v>Spiegel   Sonja</v>
          </cell>
          <cell r="K634" t="str">
            <v>20.01.1977</v>
          </cell>
        </row>
        <row r="635">
          <cell r="D635">
            <v>211696</v>
          </cell>
          <cell r="E635" t="str">
            <v>RKB</v>
          </cell>
          <cell r="F635" t="str">
            <v>RKB  211696</v>
          </cell>
          <cell r="G635" t="str">
            <v>RKB Waldbüttelbrunn</v>
          </cell>
          <cell r="H635" t="str">
            <v>Stöhr</v>
          </cell>
          <cell r="I635" t="str">
            <v>Joachim</v>
          </cell>
          <cell r="J635" t="str">
            <v>Stöhr   Joachim</v>
          </cell>
          <cell r="K635" t="str">
            <v>14.11.1966</v>
          </cell>
        </row>
        <row r="636">
          <cell r="D636">
            <v>210481</v>
          </cell>
          <cell r="E636" t="str">
            <v>RKB</v>
          </cell>
          <cell r="F636" t="str">
            <v>RKB  210481</v>
          </cell>
          <cell r="G636" t="str">
            <v>RKB Waldbüttelbrunn</v>
          </cell>
          <cell r="H636" t="str">
            <v>Tschall</v>
          </cell>
          <cell r="I636" t="str">
            <v>Markus</v>
          </cell>
          <cell r="J636" t="str">
            <v>Tschall   Markus</v>
          </cell>
          <cell r="K636" t="str">
            <v>17.09.1982</v>
          </cell>
        </row>
        <row r="637">
          <cell r="D637">
            <v>210482</v>
          </cell>
          <cell r="E637" t="str">
            <v>RKB</v>
          </cell>
          <cell r="F637" t="str">
            <v>RKB  210482</v>
          </cell>
          <cell r="G637" t="str">
            <v>RKB Waldbüttelbrunn</v>
          </cell>
          <cell r="H637" t="str">
            <v>Tschall</v>
          </cell>
          <cell r="I637" t="str">
            <v>Michael</v>
          </cell>
          <cell r="J637" t="str">
            <v>Tschall   Michael</v>
          </cell>
          <cell r="K637" t="str">
            <v>02.08.1979</v>
          </cell>
        </row>
        <row r="638">
          <cell r="D638">
            <v>213410</v>
          </cell>
          <cell r="E638" t="str">
            <v>RKB</v>
          </cell>
          <cell r="F638" t="str">
            <v>RKB  213410</v>
          </cell>
          <cell r="G638" t="str">
            <v>RKB Wetzlar</v>
          </cell>
          <cell r="H638" t="str">
            <v>Baumann</v>
          </cell>
          <cell r="I638" t="str">
            <v>Patrick</v>
          </cell>
          <cell r="J638" t="str">
            <v>Baumann   Patrick</v>
          </cell>
          <cell r="K638" t="str">
            <v>02.02.1996</v>
          </cell>
        </row>
        <row r="639">
          <cell r="D639">
            <v>210126</v>
          </cell>
          <cell r="E639" t="str">
            <v>RKB</v>
          </cell>
          <cell r="F639" t="str">
            <v>RKB  210126</v>
          </cell>
          <cell r="G639" t="str">
            <v>RKB Wetzlar</v>
          </cell>
          <cell r="H639" t="str">
            <v>Boenig</v>
          </cell>
          <cell r="I639" t="str">
            <v>Patricia</v>
          </cell>
          <cell r="J639" t="str">
            <v>Boenig   Patricia</v>
          </cell>
          <cell r="K639" t="str">
            <v>30.11.1980</v>
          </cell>
        </row>
        <row r="640">
          <cell r="D640">
            <v>210127</v>
          </cell>
          <cell r="E640" t="str">
            <v>RKB</v>
          </cell>
          <cell r="F640" t="str">
            <v>RKB  210127</v>
          </cell>
          <cell r="G640" t="str">
            <v>RKB Wetzlar</v>
          </cell>
          <cell r="H640" t="str">
            <v>Boenig</v>
          </cell>
          <cell r="I640" t="str">
            <v>Verena</v>
          </cell>
          <cell r="J640" t="str">
            <v>Boenig   Verena</v>
          </cell>
          <cell r="K640" t="str">
            <v>30.11.1980</v>
          </cell>
        </row>
        <row r="641">
          <cell r="D641">
            <v>211588</v>
          </cell>
          <cell r="E641" t="str">
            <v>RKB</v>
          </cell>
          <cell r="F641" t="str">
            <v>RKB  211588</v>
          </cell>
          <cell r="G641" t="str">
            <v>RKB Wetzlar</v>
          </cell>
          <cell r="H641" t="str">
            <v>Dietrich</v>
          </cell>
          <cell r="I641" t="str">
            <v>Uwe</v>
          </cell>
          <cell r="J641" t="str">
            <v>Dietrich   Uwe</v>
          </cell>
          <cell r="K641" t="str">
            <v>02.03.1965</v>
          </cell>
        </row>
        <row r="642">
          <cell r="D642">
            <v>210130</v>
          </cell>
          <cell r="E642" t="str">
            <v>RKB</v>
          </cell>
          <cell r="F642" t="str">
            <v>RKB  210130</v>
          </cell>
          <cell r="G642" t="str">
            <v>RKB Wetzlar</v>
          </cell>
          <cell r="H642" t="str">
            <v>Henkel</v>
          </cell>
          <cell r="I642" t="str">
            <v>Sabine</v>
          </cell>
          <cell r="J642" t="str">
            <v>Henkel   Sabine</v>
          </cell>
          <cell r="K642" t="str">
            <v>12.05.1966</v>
          </cell>
        </row>
        <row r="643">
          <cell r="D643">
            <v>210131</v>
          </cell>
          <cell r="E643" t="str">
            <v>RKB</v>
          </cell>
          <cell r="F643" t="str">
            <v>RKB  210131</v>
          </cell>
          <cell r="G643" t="str">
            <v>RKB Wetzlar</v>
          </cell>
          <cell r="H643" t="str">
            <v>Henkel</v>
          </cell>
          <cell r="I643" t="str">
            <v>Tanja</v>
          </cell>
          <cell r="J643" t="str">
            <v>Henkel   Tanja</v>
          </cell>
          <cell r="K643" t="str">
            <v>25.05.1988</v>
          </cell>
        </row>
        <row r="644">
          <cell r="D644">
            <v>210135</v>
          </cell>
          <cell r="E644" t="str">
            <v>RKB</v>
          </cell>
          <cell r="F644" t="str">
            <v>RKB  210135</v>
          </cell>
          <cell r="G644" t="str">
            <v>RKB Wetzlar</v>
          </cell>
          <cell r="H644" t="str">
            <v>Mogharabsamadi</v>
          </cell>
          <cell r="I644" t="str">
            <v>Sanaz</v>
          </cell>
          <cell r="J644" t="str">
            <v>Mogharabsamadi   Sanaz</v>
          </cell>
          <cell r="K644" t="str">
            <v>21.06.1980</v>
          </cell>
        </row>
        <row r="645">
          <cell r="D645">
            <v>213408</v>
          </cell>
          <cell r="E645" t="str">
            <v>RKB</v>
          </cell>
          <cell r="F645" t="str">
            <v>RKB  213408</v>
          </cell>
          <cell r="G645" t="str">
            <v>RKB Wetzlar</v>
          </cell>
          <cell r="H645" t="str">
            <v>Plescher</v>
          </cell>
          <cell r="I645" t="str">
            <v>Björn</v>
          </cell>
          <cell r="J645" t="str">
            <v>Plescher   Björn</v>
          </cell>
          <cell r="K645" t="str">
            <v>24.05.1994</v>
          </cell>
        </row>
        <row r="646">
          <cell r="D646">
            <v>210146</v>
          </cell>
          <cell r="E646" t="str">
            <v>RKB</v>
          </cell>
          <cell r="F646" t="str">
            <v>RKB  210146</v>
          </cell>
          <cell r="G646" t="str">
            <v>RKB Wetzlar</v>
          </cell>
          <cell r="H646" t="str">
            <v>Schmidt</v>
          </cell>
          <cell r="I646" t="str">
            <v>Udo</v>
          </cell>
          <cell r="J646" t="str">
            <v>Schmidt   Udo</v>
          </cell>
          <cell r="K646" t="str">
            <v>31.12.1962</v>
          </cell>
        </row>
        <row r="647">
          <cell r="D647">
            <v>213148</v>
          </cell>
          <cell r="E647" t="str">
            <v>RKB</v>
          </cell>
          <cell r="F647" t="str">
            <v>RKB  213148</v>
          </cell>
          <cell r="G647" t="str">
            <v>RKB Wetzlar</v>
          </cell>
          <cell r="H647" t="str">
            <v>Schmidt</v>
          </cell>
          <cell r="I647" t="str">
            <v>Jessica</v>
          </cell>
          <cell r="J647" t="str">
            <v>Schmidt   Jessica</v>
          </cell>
          <cell r="K647" t="str">
            <v>17.05.1991</v>
          </cell>
        </row>
        <row r="648">
          <cell r="D648">
            <v>213413</v>
          </cell>
          <cell r="E648" t="str">
            <v>RKB</v>
          </cell>
          <cell r="F648" t="str">
            <v>RKB  213413</v>
          </cell>
          <cell r="G648" t="str">
            <v>RKB Wetzlar</v>
          </cell>
          <cell r="H648" t="str">
            <v>Schmidt</v>
          </cell>
          <cell r="I648" t="str">
            <v>Nicole</v>
          </cell>
          <cell r="J648" t="str">
            <v>Schmidt   Nicole</v>
          </cell>
          <cell r="K648" t="str">
            <v>09.04.1993</v>
          </cell>
        </row>
        <row r="649">
          <cell r="D649">
            <v>210149</v>
          </cell>
          <cell r="E649" t="str">
            <v>RKB</v>
          </cell>
          <cell r="F649" t="str">
            <v>RKB  210149</v>
          </cell>
          <cell r="G649" t="str">
            <v>RKB Wetzlar</v>
          </cell>
          <cell r="H649" t="str">
            <v>Schulwitz</v>
          </cell>
          <cell r="I649" t="str">
            <v>Alice</v>
          </cell>
          <cell r="J649" t="str">
            <v>Schulwitz   Alice</v>
          </cell>
          <cell r="K649" t="str">
            <v>09.11.1966</v>
          </cell>
        </row>
        <row r="650">
          <cell r="D650">
            <v>210151</v>
          </cell>
          <cell r="E650" t="str">
            <v>RKB</v>
          </cell>
          <cell r="F650" t="str">
            <v>RKB  210151</v>
          </cell>
          <cell r="G650" t="str">
            <v>RKB Wetzlar</v>
          </cell>
          <cell r="H650" t="str">
            <v>Schulwitz</v>
          </cell>
          <cell r="I650" t="str">
            <v>Sabrina</v>
          </cell>
          <cell r="J650" t="str">
            <v>Schulwitz   Sabrina</v>
          </cell>
          <cell r="K650" t="str">
            <v>30.06.1989</v>
          </cell>
        </row>
        <row r="651">
          <cell r="D651">
            <v>213153</v>
          </cell>
          <cell r="E651" t="str">
            <v>RKB</v>
          </cell>
          <cell r="F651" t="str">
            <v>RKB  213153</v>
          </cell>
          <cell r="G651" t="str">
            <v>RKB Wetzlar</v>
          </cell>
          <cell r="H651" t="str">
            <v>Tuleweit</v>
          </cell>
          <cell r="I651" t="str">
            <v>Peter</v>
          </cell>
          <cell r="J651" t="str">
            <v>Tuleweit   Peter</v>
          </cell>
          <cell r="K651" t="str">
            <v>21.09.1951</v>
          </cell>
        </row>
        <row r="652">
          <cell r="D652">
            <v>210154</v>
          </cell>
          <cell r="E652" t="str">
            <v>RKB</v>
          </cell>
          <cell r="F652" t="str">
            <v>RKB  210154</v>
          </cell>
          <cell r="G652" t="str">
            <v>RKB Wetzlar</v>
          </cell>
          <cell r="H652" t="str">
            <v>Wollmann</v>
          </cell>
          <cell r="I652" t="str">
            <v>Maike</v>
          </cell>
          <cell r="J652" t="str">
            <v>Wollmann   Maike</v>
          </cell>
          <cell r="K652" t="str">
            <v>22.08.1979</v>
          </cell>
        </row>
        <row r="653">
          <cell r="D653">
            <v>213149</v>
          </cell>
          <cell r="E653" t="str">
            <v>RKB</v>
          </cell>
          <cell r="F653" t="str">
            <v>RKB  213149</v>
          </cell>
          <cell r="G653" t="str">
            <v>RKB Wetzlar</v>
          </cell>
          <cell r="H653" t="str">
            <v>Zikeli</v>
          </cell>
          <cell r="I653" t="str">
            <v>Isabell Jana</v>
          </cell>
          <cell r="J653" t="str">
            <v>Zikeli   Isabell Jana</v>
          </cell>
          <cell r="K653" t="str">
            <v>20.03.1992</v>
          </cell>
        </row>
        <row r="654">
          <cell r="D654">
            <v>70424</v>
          </cell>
          <cell r="E654" t="str">
            <v>HES</v>
          </cell>
          <cell r="F654" t="str">
            <v>HES  70424</v>
          </cell>
          <cell r="G654" t="str">
            <v>RKL 1921 BSA</v>
          </cell>
          <cell r="H654" t="str">
            <v>Balzer</v>
          </cell>
          <cell r="I654" t="str">
            <v>Ingo</v>
          </cell>
          <cell r="J654" t="str">
            <v>Balzer   Ingo</v>
          </cell>
          <cell r="K654" t="str">
            <v>07.12.1967</v>
          </cell>
        </row>
        <row r="655">
          <cell r="D655">
            <v>70425</v>
          </cell>
          <cell r="E655" t="str">
            <v>HES</v>
          </cell>
          <cell r="F655" t="str">
            <v>HES  70425</v>
          </cell>
          <cell r="G655" t="str">
            <v>RKL 1921 BSA</v>
          </cell>
          <cell r="H655" t="str">
            <v>Bremser</v>
          </cell>
          <cell r="I655" t="str">
            <v>Matthias</v>
          </cell>
          <cell r="J655" t="str">
            <v>Bremser   Matthias</v>
          </cell>
          <cell r="K655" t="str">
            <v>13.02.1967</v>
          </cell>
        </row>
        <row r="656">
          <cell r="D656">
            <v>70426</v>
          </cell>
          <cell r="E656" t="str">
            <v>HES</v>
          </cell>
          <cell r="F656" t="str">
            <v>HES  70426</v>
          </cell>
          <cell r="G656" t="str">
            <v>RKL 1921 BSA</v>
          </cell>
          <cell r="H656" t="str">
            <v>Dins</v>
          </cell>
          <cell r="I656" t="str">
            <v>Fred</v>
          </cell>
          <cell r="J656" t="str">
            <v>Dins   Fred</v>
          </cell>
          <cell r="K656" t="str">
            <v>31.10.1963</v>
          </cell>
        </row>
        <row r="657">
          <cell r="D657">
            <v>70427</v>
          </cell>
          <cell r="E657" t="str">
            <v>HES</v>
          </cell>
          <cell r="F657" t="str">
            <v>HES  70427</v>
          </cell>
          <cell r="G657" t="str">
            <v>RKL 1921 BSA</v>
          </cell>
          <cell r="H657" t="str">
            <v>Drechsler</v>
          </cell>
          <cell r="I657" t="str">
            <v>Andreas</v>
          </cell>
          <cell r="J657" t="str">
            <v>Drechsler   Andreas</v>
          </cell>
          <cell r="K657" t="str">
            <v>07.09.1973</v>
          </cell>
        </row>
        <row r="658">
          <cell r="D658">
            <v>70430</v>
          </cell>
          <cell r="E658" t="str">
            <v>HES</v>
          </cell>
          <cell r="F658" t="str">
            <v>HES  70430</v>
          </cell>
          <cell r="G658" t="str">
            <v>RKL 1921 BSA</v>
          </cell>
          <cell r="H658" t="str">
            <v>Scherp</v>
          </cell>
          <cell r="I658" t="str">
            <v>Thomas</v>
          </cell>
          <cell r="J658" t="str">
            <v>Scherp   Thomas</v>
          </cell>
          <cell r="K658" t="str">
            <v>14.05.1969</v>
          </cell>
        </row>
        <row r="659">
          <cell r="D659">
            <v>70431</v>
          </cell>
          <cell r="E659" t="str">
            <v>HES</v>
          </cell>
          <cell r="F659" t="str">
            <v>HES  70431</v>
          </cell>
          <cell r="G659" t="str">
            <v>RKL 1921 BSA</v>
          </cell>
          <cell r="H659" t="str">
            <v>Weidner</v>
          </cell>
          <cell r="I659" t="str">
            <v>Martin</v>
          </cell>
          <cell r="J659" t="str">
            <v>Weidner   Martin</v>
          </cell>
          <cell r="K659" t="str">
            <v>27.02.1970</v>
          </cell>
        </row>
        <row r="660">
          <cell r="D660">
            <v>213219</v>
          </cell>
          <cell r="E660" t="str">
            <v>RKB</v>
          </cell>
          <cell r="F660" t="str">
            <v>RKB  213219</v>
          </cell>
          <cell r="G660" t="str">
            <v>RKV Bad Lauterberg</v>
          </cell>
          <cell r="H660" t="str">
            <v>Bär</v>
          </cell>
          <cell r="I660" t="str">
            <v>Nina</v>
          </cell>
          <cell r="J660" t="str">
            <v>Bär   Nina</v>
          </cell>
          <cell r="K660" t="str">
            <v>25.04.1992</v>
          </cell>
        </row>
        <row r="661">
          <cell r="D661">
            <v>213218</v>
          </cell>
          <cell r="E661" t="str">
            <v>RKB</v>
          </cell>
          <cell r="F661" t="str">
            <v>RKB  213218</v>
          </cell>
          <cell r="G661" t="str">
            <v>RKV Bad Lauterberg</v>
          </cell>
          <cell r="H661" t="str">
            <v>Helbig</v>
          </cell>
          <cell r="I661" t="str">
            <v>Vanessa</v>
          </cell>
          <cell r="J661" t="str">
            <v>Helbig   Vanessa</v>
          </cell>
          <cell r="K661" t="str">
            <v>22.01.1991</v>
          </cell>
        </row>
        <row r="662">
          <cell r="D662">
            <v>213220</v>
          </cell>
          <cell r="E662" t="str">
            <v>RKB</v>
          </cell>
          <cell r="F662" t="str">
            <v>RKB  213220</v>
          </cell>
          <cell r="G662" t="str">
            <v>RKV Bad Lauterberg</v>
          </cell>
          <cell r="H662" t="str">
            <v>Kahn</v>
          </cell>
          <cell r="I662" t="str">
            <v>Tatjana</v>
          </cell>
          <cell r="J662" t="str">
            <v>Kahn   Tatjana</v>
          </cell>
          <cell r="K662" t="str">
            <v>25.09.1992</v>
          </cell>
        </row>
        <row r="663">
          <cell r="D663">
            <v>213217</v>
          </cell>
          <cell r="E663" t="str">
            <v>RKB</v>
          </cell>
          <cell r="F663" t="str">
            <v>RKB  213217</v>
          </cell>
          <cell r="G663" t="str">
            <v>RKV Bad Lauterberg</v>
          </cell>
          <cell r="H663" t="str">
            <v>Peix</v>
          </cell>
          <cell r="I663" t="str">
            <v>Viktoria</v>
          </cell>
          <cell r="J663" t="str">
            <v>Peix   Viktoria</v>
          </cell>
          <cell r="K663" t="str">
            <v>06.10.1990</v>
          </cell>
        </row>
        <row r="664">
          <cell r="D664">
            <v>213375</v>
          </cell>
          <cell r="E664" t="str">
            <v>RKB</v>
          </cell>
          <cell r="F664" t="str">
            <v>RKB  213375</v>
          </cell>
          <cell r="G664" t="str">
            <v>RKV Berlin</v>
          </cell>
          <cell r="H664" t="str">
            <v>Rodenwoldt</v>
          </cell>
          <cell r="I664" t="str">
            <v>Bernd</v>
          </cell>
          <cell r="J664" t="str">
            <v>Rodenwoldt   Bernd</v>
          </cell>
          <cell r="K664" t="str">
            <v>10.11.1944</v>
          </cell>
        </row>
        <row r="665">
          <cell r="D665">
            <v>186071</v>
          </cell>
          <cell r="E665" t="str">
            <v>WTB</v>
          </cell>
          <cell r="F665" t="str">
            <v>WTB  186071</v>
          </cell>
          <cell r="G665" t="str">
            <v>RKV Böblingen</v>
          </cell>
          <cell r="H665" t="str">
            <v>Freitag</v>
          </cell>
          <cell r="I665" t="str">
            <v>Benjamin</v>
          </cell>
          <cell r="J665" t="str">
            <v>Freitag   Benjamin</v>
          </cell>
          <cell r="K665" t="str">
            <v>02.11.1990</v>
          </cell>
        </row>
        <row r="666">
          <cell r="D666">
            <v>180283</v>
          </cell>
          <cell r="E666" t="str">
            <v>WTB</v>
          </cell>
          <cell r="F666" t="str">
            <v>WTB  180283</v>
          </cell>
          <cell r="G666" t="str">
            <v>RKV Böblingen</v>
          </cell>
          <cell r="H666" t="str">
            <v>Jaiser</v>
          </cell>
          <cell r="I666" t="str">
            <v>Stefan</v>
          </cell>
          <cell r="J666" t="str">
            <v>Jaiser   Stefan</v>
          </cell>
          <cell r="K666" t="str">
            <v>28.01.1985</v>
          </cell>
        </row>
        <row r="667">
          <cell r="D667">
            <v>182586</v>
          </cell>
          <cell r="E667" t="str">
            <v>WTB</v>
          </cell>
          <cell r="F667" t="str">
            <v>WTB  182586</v>
          </cell>
          <cell r="G667" t="str">
            <v>RKV Böblingen</v>
          </cell>
          <cell r="H667" t="str">
            <v>Liebmann</v>
          </cell>
          <cell r="I667" t="str">
            <v>Constantin</v>
          </cell>
          <cell r="J667" t="str">
            <v>Liebmann   Constantin</v>
          </cell>
          <cell r="K667" t="str">
            <v>01.02.1985</v>
          </cell>
        </row>
        <row r="668">
          <cell r="D668">
            <v>186115</v>
          </cell>
          <cell r="E668" t="str">
            <v>WTB</v>
          </cell>
          <cell r="F668" t="str">
            <v>WTB  186115</v>
          </cell>
          <cell r="G668" t="str">
            <v>RKV Böblingen</v>
          </cell>
          <cell r="H668" t="str">
            <v>Schittenhelm</v>
          </cell>
          <cell r="I668" t="str">
            <v>Kurt</v>
          </cell>
          <cell r="J668" t="str">
            <v>Schittenhelm   Kurt</v>
          </cell>
          <cell r="K668" t="str">
            <v>16.01.1951</v>
          </cell>
        </row>
        <row r="669">
          <cell r="D669">
            <v>180289</v>
          </cell>
          <cell r="E669" t="str">
            <v>WTB</v>
          </cell>
          <cell r="F669" t="str">
            <v>WTB  180289</v>
          </cell>
          <cell r="G669" t="str">
            <v>RKV Denkendorf</v>
          </cell>
          <cell r="H669" t="str">
            <v>Alber</v>
          </cell>
          <cell r="I669" t="str">
            <v>Hermann</v>
          </cell>
          <cell r="J669" t="str">
            <v>Alber   Hermann</v>
          </cell>
          <cell r="K669" t="str">
            <v>31.05.1963</v>
          </cell>
        </row>
        <row r="670">
          <cell r="D670">
            <v>180290</v>
          </cell>
          <cell r="E670" t="str">
            <v>WTB</v>
          </cell>
          <cell r="F670" t="str">
            <v>WTB  180290</v>
          </cell>
          <cell r="G670" t="str">
            <v>RKV Denkendorf</v>
          </cell>
          <cell r="H670" t="str">
            <v>Allmendinger</v>
          </cell>
          <cell r="I670" t="str">
            <v>Oliver</v>
          </cell>
          <cell r="J670" t="str">
            <v>Allmendinger   Oliver</v>
          </cell>
          <cell r="K670" t="str">
            <v>14.12.1971</v>
          </cell>
        </row>
        <row r="671">
          <cell r="D671">
            <v>180292</v>
          </cell>
          <cell r="E671" t="str">
            <v>WTB</v>
          </cell>
          <cell r="F671" t="str">
            <v>WTB  180292</v>
          </cell>
          <cell r="G671" t="str">
            <v>RKV Denkendorf</v>
          </cell>
          <cell r="H671" t="str">
            <v>Auch</v>
          </cell>
          <cell r="I671" t="str">
            <v>Jochen</v>
          </cell>
          <cell r="J671" t="str">
            <v>Auch   Jochen</v>
          </cell>
          <cell r="K671" t="str">
            <v>21.11.1974</v>
          </cell>
        </row>
        <row r="672">
          <cell r="D672">
            <v>180293</v>
          </cell>
          <cell r="E672" t="str">
            <v>WTB</v>
          </cell>
          <cell r="F672" t="str">
            <v>WTB  180293</v>
          </cell>
          <cell r="G672" t="str">
            <v>RKV Denkendorf</v>
          </cell>
          <cell r="H672" t="str">
            <v>Berner</v>
          </cell>
          <cell r="I672" t="str">
            <v>Peter</v>
          </cell>
          <cell r="J672" t="str">
            <v>Berner   Peter</v>
          </cell>
          <cell r="K672" t="str">
            <v>13.03.1981</v>
          </cell>
        </row>
        <row r="673">
          <cell r="D673">
            <v>180294</v>
          </cell>
          <cell r="E673" t="str">
            <v>WTB</v>
          </cell>
          <cell r="F673" t="str">
            <v>WTB  180294</v>
          </cell>
          <cell r="G673" t="str">
            <v>RKV Denkendorf</v>
          </cell>
          <cell r="H673" t="str">
            <v>Berner</v>
          </cell>
          <cell r="I673" t="str">
            <v>Stefan</v>
          </cell>
          <cell r="J673" t="str">
            <v>Berner   Stefan</v>
          </cell>
          <cell r="K673" t="str">
            <v>16.03.1983</v>
          </cell>
        </row>
        <row r="674">
          <cell r="D674">
            <v>186081</v>
          </cell>
          <cell r="E674" t="str">
            <v>WTB</v>
          </cell>
          <cell r="F674" t="str">
            <v>WTB  186081</v>
          </cell>
          <cell r="G674" t="str">
            <v>RKV Denkendorf</v>
          </cell>
          <cell r="H674" t="str">
            <v>Cholewa</v>
          </cell>
          <cell r="I674" t="str">
            <v>Sebastian</v>
          </cell>
          <cell r="J674" t="str">
            <v>Cholewa   Sebastian</v>
          </cell>
          <cell r="K674" t="str">
            <v>18.06.1994</v>
          </cell>
        </row>
        <row r="675">
          <cell r="D675">
            <v>180298</v>
          </cell>
          <cell r="E675" t="str">
            <v>WTB</v>
          </cell>
          <cell r="F675" t="str">
            <v>WTB  180298</v>
          </cell>
          <cell r="G675" t="str">
            <v>RKV Denkendorf</v>
          </cell>
          <cell r="H675" t="str">
            <v>Eberhardt</v>
          </cell>
          <cell r="I675" t="str">
            <v>Simon</v>
          </cell>
          <cell r="J675" t="str">
            <v>Eberhardt   Simon</v>
          </cell>
          <cell r="K675" t="str">
            <v>26.03.1973</v>
          </cell>
        </row>
        <row r="676">
          <cell r="D676">
            <v>180299</v>
          </cell>
          <cell r="E676" t="str">
            <v>WTB</v>
          </cell>
          <cell r="F676" t="str">
            <v>WTB  180299</v>
          </cell>
          <cell r="G676" t="str">
            <v>RKV Denkendorf</v>
          </cell>
          <cell r="H676" t="str">
            <v>Faiß</v>
          </cell>
          <cell r="I676" t="str">
            <v>Gerald</v>
          </cell>
          <cell r="J676" t="str">
            <v>Faiß   Gerald</v>
          </cell>
          <cell r="K676" t="str">
            <v>28.11.1970</v>
          </cell>
        </row>
        <row r="677">
          <cell r="D677">
            <v>183733</v>
          </cell>
          <cell r="E677" t="str">
            <v>WTB</v>
          </cell>
          <cell r="F677" t="str">
            <v>WTB  183733</v>
          </cell>
          <cell r="G677" t="str">
            <v>RKV Denkendorf</v>
          </cell>
          <cell r="H677" t="str">
            <v>Gerstlauer</v>
          </cell>
          <cell r="I677" t="str">
            <v>Nikolai</v>
          </cell>
          <cell r="J677" t="str">
            <v>Gerstlauer   Nikolai</v>
          </cell>
          <cell r="K677" t="str">
            <v>10.07.1987</v>
          </cell>
        </row>
        <row r="678">
          <cell r="D678">
            <v>180304</v>
          </cell>
          <cell r="E678" t="str">
            <v>WTB</v>
          </cell>
          <cell r="F678" t="str">
            <v>WTB  180304</v>
          </cell>
          <cell r="G678" t="str">
            <v>RKV Denkendorf</v>
          </cell>
          <cell r="H678" t="str">
            <v>Geyer</v>
          </cell>
          <cell r="I678" t="str">
            <v>Michael</v>
          </cell>
          <cell r="J678" t="str">
            <v>Geyer   Michael</v>
          </cell>
          <cell r="K678" t="str">
            <v>25.05.1970</v>
          </cell>
        </row>
        <row r="679">
          <cell r="D679">
            <v>180306</v>
          </cell>
          <cell r="E679" t="str">
            <v>WTB</v>
          </cell>
          <cell r="F679" t="str">
            <v>WTB  180306</v>
          </cell>
          <cell r="G679" t="str">
            <v>RKV Denkendorf</v>
          </cell>
          <cell r="H679" t="str">
            <v>Gonser</v>
          </cell>
          <cell r="I679" t="str">
            <v>Thomas</v>
          </cell>
          <cell r="J679" t="str">
            <v>Gonser   Thomas</v>
          </cell>
          <cell r="K679" t="str">
            <v>05.09.1965</v>
          </cell>
        </row>
        <row r="680">
          <cell r="D680">
            <v>180310</v>
          </cell>
          <cell r="E680" t="str">
            <v>WTB</v>
          </cell>
          <cell r="F680" t="str">
            <v>WTB  180310</v>
          </cell>
          <cell r="G680" t="str">
            <v>RKV Denkendorf</v>
          </cell>
          <cell r="H680" t="str">
            <v>Henn</v>
          </cell>
          <cell r="I680" t="str">
            <v>Sascha</v>
          </cell>
          <cell r="J680" t="str">
            <v>Henn   Sascha</v>
          </cell>
          <cell r="K680" t="str">
            <v>12.10.1981</v>
          </cell>
        </row>
        <row r="681">
          <cell r="D681">
            <v>180314</v>
          </cell>
          <cell r="E681" t="str">
            <v>WTB</v>
          </cell>
          <cell r="F681" t="str">
            <v>WTB  180314</v>
          </cell>
          <cell r="G681" t="str">
            <v>RKV Denkendorf</v>
          </cell>
          <cell r="H681" t="str">
            <v>Hirt</v>
          </cell>
          <cell r="I681" t="str">
            <v>Christian</v>
          </cell>
          <cell r="J681" t="str">
            <v>Hirt   Christian</v>
          </cell>
          <cell r="K681" t="str">
            <v>16.10.1965</v>
          </cell>
        </row>
        <row r="682">
          <cell r="D682">
            <v>180315</v>
          </cell>
          <cell r="E682" t="str">
            <v>WTB</v>
          </cell>
          <cell r="F682" t="str">
            <v>WTB  180315</v>
          </cell>
          <cell r="G682" t="str">
            <v>RKV Denkendorf</v>
          </cell>
          <cell r="H682" t="str">
            <v>Kaiser</v>
          </cell>
          <cell r="I682" t="str">
            <v>Heiko</v>
          </cell>
          <cell r="J682" t="str">
            <v>Kaiser   Heiko</v>
          </cell>
          <cell r="K682" t="str">
            <v>21.07.1974</v>
          </cell>
        </row>
        <row r="683">
          <cell r="D683">
            <v>186080</v>
          </cell>
          <cell r="E683" t="str">
            <v>WTB</v>
          </cell>
          <cell r="F683" t="str">
            <v>WTB  186080</v>
          </cell>
          <cell r="G683" t="str">
            <v>RKV Denkendorf</v>
          </cell>
          <cell r="H683" t="str">
            <v>Ludwig</v>
          </cell>
          <cell r="I683" t="str">
            <v>Dustin</v>
          </cell>
          <cell r="J683" t="str">
            <v>Ludwig   Dustin</v>
          </cell>
          <cell r="K683" t="str">
            <v>14.10.1994</v>
          </cell>
        </row>
        <row r="684">
          <cell r="D684">
            <v>180320</v>
          </cell>
          <cell r="E684" t="str">
            <v>WTB</v>
          </cell>
          <cell r="F684" t="str">
            <v>WTB  180320</v>
          </cell>
          <cell r="G684" t="str">
            <v>RKV Denkendorf</v>
          </cell>
          <cell r="H684" t="str">
            <v>Luik</v>
          </cell>
          <cell r="I684" t="str">
            <v>Andreas</v>
          </cell>
          <cell r="J684" t="str">
            <v>Luik   Andreas</v>
          </cell>
          <cell r="K684" t="str">
            <v>22.01.1985</v>
          </cell>
        </row>
        <row r="685">
          <cell r="D685">
            <v>180320</v>
          </cell>
          <cell r="E685" t="str">
            <v>WTB</v>
          </cell>
          <cell r="F685" t="str">
            <v>WTB  180320</v>
          </cell>
          <cell r="G685" t="str">
            <v>RKV Denkendorf</v>
          </cell>
          <cell r="H685" t="str">
            <v>Luik</v>
          </cell>
          <cell r="I685" t="str">
            <v>Jörg</v>
          </cell>
          <cell r="J685" t="str">
            <v>Luik   Jörg</v>
          </cell>
          <cell r="K685" t="str">
            <v>07.01.1964</v>
          </cell>
        </row>
        <row r="686">
          <cell r="D686">
            <v>180322</v>
          </cell>
          <cell r="E686" t="str">
            <v>WTB</v>
          </cell>
          <cell r="F686" t="str">
            <v>WTB  180322</v>
          </cell>
          <cell r="G686" t="str">
            <v>RKV Denkendorf</v>
          </cell>
          <cell r="H686" t="str">
            <v>Luik</v>
          </cell>
          <cell r="I686" t="str">
            <v>Thomas</v>
          </cell>
          <cell r="J686" t="str">
            <v>Luik   Thomas</v>
          </cell>
          <cell r="K686" t="str">
            <v>07.08.1986</v>
          </cell>
        </row>
        <row r="687">
          <cell r="D687">
            <v>180325</v>
          </cell>
          <cell r="E687" t="str">
            <v>WTB</v>
          </cell>
          <cell r="F687" t="str">
            <v>WTB  180325</v>
          </cell>
          <cell r="G687" t="str">
            <v>RKV Denkendorf</v>
          </cell>
          <cell r="H687" t="str">
            <v>Müller</v>
          </cell>
          <cell r="I687" t="str">
            <v>Markus</v>
          </cell>
          <cell r="J687" t="str">
            <v>Müller   Markus</v>
          </cell>
          <cell r="K687" t="str">
            <v>05.01.1968</v>
          </cell>
        </row>
        <row r="688">
          <cell r="D688">
            <v>180326</v>
          </cell>
          <cell r="E688" t="str">
            <v>WTB</v>
          </cell>
          <cell r="F688" t="str">
            <v>WTB  180326</v>
          </cell>
          <cell r="G688" t="str">
            <v>RKV Denkendorf</v>
          </cell>
          <cell r="H688" t="str">
            <v>Notheis</v>
          </cell>
          <cell r="I688" t="str">
            <v>Holger</v>
          </cell>
          <cell r="J688" t="str">
            <v>Notheis   Holger</v>
          </cell>
          <cell r="K688" t="str">
            <v>14.03.1966</v>
          </cell>
        </row>
        <row r="689">
          <cell r="D689">
            <v>186082</v>
          </cell>
          <cell r="E689" t="str">
            <v>WTB</v>
          </cell>
          <cell r="F689" t="str">
            <v>WTB  186082</v>
          </cell>
          <cell r="G689" t="str">
            <v>RKV Denkendorf</v>
          </cell>
          <cell r="H689" t="str">
            <v>Notheis</v>
          </cell>
          <cell r="I689" t="str">
            <v>Valentin</v>
          </cell>
          <cell r="J689" t="str">
            <v>Notheis   Valentin</v>
          </cell>
          <cell r="K689" t="str">
            <v>09.10.1995</v>
          </cell>
        </row>
        <row r="690">
          <cell r="D690">
            <v>186079</v>
          </cell>
          <cell r="E690" t="str">
            <v>WTB</v>
          </cell>
          <cell r="F690" t="str">
            <v>WTB  186079</v>
          </cell>
          <cell r="G690" t="str">
            <v>RKV Denkendorf</v>
          </cell>
          <cell r="H690" t="str">
            <v>Raposo</v>
          </cell>
          <cell r="I690" t="str">
            <v>Sando</v>
          </cell>
          <cell r="J690" t="str">
            <v>Raposo   Sando</v>
          </cell>
          <cell r="K690" t="str">
            <v>29.09.1994</v>
          </cell>
        </row>
        <row r="691">
          <cell r="D691">
            <v>180331</v>
          </cell>
          <cell r="E691" t="str">
            <v>WTB</v>
          </cell>
          <cell r="F691" t="str">
            <v>WTB  180331</v>
          </cell>
          <cell r="G691" t="str">
            <v>RKV Denkendorf</v>
          </cell>
          <cell r="H691" t="str">
            <v>Rössler</v>
          </cell>
          <cell r="I691" t="str">
            <v>Philipp</v>
          </cell>
          <cell r="J691" t="str">
            <v>Rössler   Philipp</v>
          </cell>
          <cell r="K691" t="str">
            <v>10.06.1985</v>
          </cell>
        </row>
        <row r="692">
          <cell r="D692">
            <v>180334</v>
          </cell>
          <cell r="E692" t="str">
            <v>WTB</v>
          </cell>
          <cell r="F692" t="str">
            <v>WTB  180334</v>
          </cell>
          <cell r="G692" t="str">
            <v>RKV Denkendorf</v>
          </cell>
          <cell r="H692" t="str">
            <v>Scheurenbrand</v>
          </cell>
          <cell r="I692" t="str">
            <v>Reiner</v>
          </cell>
          <cell r="J692" t="str">
            <v>Scheurenbrand   Reiner</v>
          </cell>
          <cell r="K692" t="str">
            <v>25.04.1968</v>
          </cell>
        </row>
        <row r="693">
          <cell r="D693">
            <v>180339</v>
          </cell>
          <cell r="E693" t="str">
            <v>WTB</v>
          </cell>
          <cell r="F693" t="str">
            <v>WTB  180339</v>
          </cell>
          <cell r="G693" t="str">
            <v>RKV Denkendorf</v>
          </cell>
          <cell r="H693" t="str">
            <v>Silber</v>
          </cell>
          <cell r="I693" t="str">
            <v>Frank</v>
          </cell>
          <cell r="J693" t="str">
            <v>Silber   Frank</v>
          </cell>
          <cell r="K693" t="str">
            <v>01.09.1981</v>
          </cell>
        </row>
        <row r="694">
          <cell r="D694">
            <v>180749</v>
          </cell>
          <cell r="E694" t="str">
            <v>WTB</v>
          </cell>
          <cell r="F694" t="str">
            <v>WTB  180749</v>
          </cell>
          <cell r="G694" t="str">
            <v>RKV Denkendorf</v>
          </cell>
          <cell r="H694" t="str">
            <v>Stahl</v>
          </cell>
          <cell r="I694" t="str">
            <v>Andreas</v>
          </cell>
          <cell r="J694" t="str">
            <v>Stahl   Andreas</v>
          </cell>
          <cell r="K694" t="str">
            <v>11.09.1970</v>
          </cell>
        </row>
        <row r="695">
          <cell r="D695">
            <v>180342</v>
          </cell>
          <cell r="E695" t="str">
            <v>WTB</v>
          </cell>
          <cell r="F695" t="str">
            <v>WTB  180342</v>
          </cell>
          <cell r="G695" t="str">
            <v>RKV Denkendorf</v>
          </cell>
          <cell r="H695" t="str">
            <v>Stephan</v>
          </cell>
          <cell r="I695" t="str">
            <v>Rudi</v>
          </cell>
          <cell r="J695" t="str">
            <v>Stephan   Rudi</v>
          </cell>
          <cell r="K695" t="str">
            <v>11.07.1960</v>
          </cell>
        </row>
        <row r="696">
          <cell r="D696">
            <v>182852</v>
          </cell>
          <cell r="E696" t="str">
            <v>WTB</v>
          </cell>
          <cell r="F696" t="str">
            <v>WTB  182852</v>
          </cell>
          <cell r="G696" t="str">
            <v>RKV Denkendorf</v>
          </cell>
          <cell r="H696" t="str">
            <v>Verlei</v>
          </cell>
          <cell r="I696" t="str">
            <v>Mario</v>
          </cell>
          <cell r="J696" t="str">
            <v>Verlei   Mario</v>
          </cell>
          <cell r="K696" t="str">
            <v>23.08.1989</v>
          </cell>
        </row>
        <row r="697">
          <cell r="D697">
            <v>184151</v>
          </cell>
          <cell r="E697" t="str">
            <v>WTB</v>
          </cell>
          <cell r="F697" t="str">
            <v>WTB  184151</v>
          </cell>
          <cell r="G697" t="str">
            <v>RKV Denkendorf</v>
          </cell>
          <cell r="H697" t="str">
            <v>Verlei</v>
          </cell>
          <cell r="I697" t="str">
            <v>Marco</v>
          </cell>
          <cell r="J697" t="str">
            <v>Verlei   Marco</v>
          </cell>
          <cell r="K697" t="str">
            <v>02.08.1985</v>
          </cell>
        </row>
        <row r="698">
          <cell r="D698">
            <v>186083</v>
          </cell>
          <cell r="E698" t="str">
            <v>WTB</v>
          </cell>
          <cell r="F698" t="str">
            <v>WTB  186083</v>
          </cell>
          <cell r="G698" t="str">
            <v>RKV Denkendorf</v>
          </cell>
          <cell r="H698" t="str">
            <v>Weinert</v>
          </cell>
          <cell r="I698" t="str">
            <v>Felix</v>
          </cell>
          <cell r="J698" t="str">
            <v>Weinert   Felix</v>
          </cell>
          <cell r="K698" t="str">
            <v>14.09.1995</v>
          </cell>
        </row>
        <row r="699">
          <cell r="D699">
            <v>182851</v>
          </cell>
          <cell r="E699" t="str">
            <v>WTB</v>
          </cell>
          <cell r="F699" t="str">
            <v>WTB  182851</v>
          </cell>
          <cell r="G699" t="str">
            <v>RKV Denkendorf</v>
          </cell>
          <cell r="H699" t="str">
            <v>Weingärtner</v>
          </cell>
          <cell r="I699" t="str">
            <v>Marc</v>
          </cell>
          <cell r="J699" t="str">
            <v>Weingärtner   Marc</v>
          </cell>
          <cell r="K699" t="str">
            <v>28.12.1987</v>
          </cell>
        </row>
        <row r="700">
          <cell r="D700">
            <v>183448</v>
          </cell>
          <cell r="E700" t="str">
            <v>WTB</v>
          </cell>
          <cell r="F700" t="str">
            <v>WTB  183448</v>
          </cell>
          <cell r="G700" t="str">
            <v>RKV Denkendorf</v>
          </cell>
          <cell r="H700" t="str">
            <v>Weingärtner</v>
          </cell>
          <cell r="I700" t="str">
            <v>Tim</v>
          </cell>
          <cell r="J700" t="str">
            <v>Weingärtner   Tim</v>
          </cell>
          <cell r="K700" t="str">
            <v>03.07.1989</v>
          </cell>
        </row>
        <row r="701">
          <cell r="D701">
            <v>180347</v>
          </cell>
          <cell r="E701" t="str">
            <v>WTB</v>
          </cell>
          <cell r="F701" t="str">
            <v>WTB  180347</v>
          </cell>
          <cell r="G701" t="str">
            <v>RKV Denkendorf</v>
          </cell>
          <cell r="H701" t="str">
            <v>Wiedemann</v>
          </cell>
          <cell r="I701" t="str">
            <v>Marc</v>
          </cell>
          <cell r="J701" t="str">
            <v>Wiedemann   Marc</v>
          </cell>
          <cell r="K701" t="str">
            <v>01.07.1978</v>
          </cell>
        </row>
        <row r="702">
          <cell r="D702">
            <v>180348</v>
          </cell>
          <cell r="E702" t="str">
            <v>WTB</v>
          </cell>
          <cell r="F702" t="str">
            <v>WTB  180348</v>
          </cell>
          <cell r="G702" t="str">
            <v>RKV Denkendorf</v>
          </cell>
          <cell r="H702" t="str">
            <v>Wiedemann</v>
          </cell>
          <cell r="I702" t="str">
            <v>Steffen</v>
          </cell>
          <cell r="J702" t="str">
            <v>Wiedemann   Steffen</v>
          </cell>
          <cell r="K702" t="str">
            <v>23.05.1970</v>
          </cell>
        </row>
        <row r="703">
          <cell r="D703">
            <v>183084</v>
          </cell>
          <cell r="E703" t="str">
            <v>WTB</v>
          </cell>
          <cell r="F703" t="str">
            <v>WTB  183084</v>
          </cell>
          <cell r="G703" t="str">
            <v>RKV Denkendorf</v>
          </cell>
          <cell r="H703" t="str">
            <v>Wörner</v>
          </cell>
          <cell r="I703" t="str">
            <v>Sven</v>
          </cell>
          <cell r="J703" t="str">
            <v>Wörner   Sven</v>
          </cell>
          <cell r="K703" t="str">
            <v>29.12.1984</v>
          </cell>
        </row>
        <row r="704">
          <cell r="D704">
            <v>180087</v>
          </cell>
          <cell r="E704" t="str">
            <v>WTB</v>
          </cell>
          <cell r="F704" t="str">
            <v>WTB  180087</v>
          </cell>
          <cell r="G704" t="str">
            <v>RKV Denkendorf </v>
          </cell>
          <cell r="H704" t="str">
            <v>Cholewa</v>
          </cell>
          <cell r="I704" t="str">
            <v>Michael</v>
          </cell>
          <cell r="J704" t="str">
            <v>Cholewa   Michael</v>
          </cell>
          <cell r="K704" t="str">
            <v>13.12.1986</v>
          </cell>
        </row>
        <row r="705">
          <cell r="D705">
            <v>210397</v>
          </cell>
          <cell r="E705" t="str">
            <v>RKB</v>
          </cell>
          <cell r="F705" t="str">
            <v>RKB  210397</v>
          </cell>
          <cell r="G705" t="str">
            <v>RKV Erlangen</v>
          </cell>
          <cell r="H705" t="str">
            <v>Häusinger</v>
          </cell>
          <cell r="I705" t="str">
            <v>Ralf</v>
          </cell>
          <cell r="J705" t="str">
            <v>Häusinger   Ralf</v>
          </cell>
          <cell r="K705" t="str">
            <v>26.02.1962</v>
          </cell>
        </row>
        <row r="706">
          <cell r="D706">
            <v>184575</v>
          </cell>
          <cell r="E706" t="str">
            <v>WTB</v>
          </cell>
          <cell r="F706" t="str">
            <v>WTB  184575</v>
          </cell>
          <cell r="G706" t="str">
            <v>RKV Hofen</v>
          </cell>
          <cell r="H706" t="str">
            <v>Bäuerle</v>
          </cell>
          <cell r="I706" t="str">
            <v>Florian</v>
          </cell>
          <cell r="J706" t="str">
            <v>Bäuerle   Florian</v>
          </cell>
          <cell r="K706" t="str">
            <v>29.01.1991</v>
          </cell>
        </row>
        <row r="707">
          <cell r="D707">
            <v>185519</v>
          </cell>
          <cell r="E707" t="str">
            <v>WTB</v>
          </cell>
          <cell r="F707" t="str">
            <v>WTB  185519</v>
          </cell>
          <cell r="G707" t="str">
            <v>RKV Hofen</v>
          </cell>
          <cell r="H707" t="str">
            <v>Bäuerle</v>
          </cell>
          <cell r="I707" t="str">
            <v>Maximilian</v>
          </cell>
          <cell r="J707" t="str">
            <v>Bäuerle   Maximilian</v>
          </cell>
          <cell r="K707" t="str">
            <v>25.08.1994</v>
          </cell>
        </row>
        <row r="708">
          <cell r="D708">
            <v>180352</v>
          </cell>
          <cell r="E708" t="str">
            <v>WTB</v>
          </cell>
          <cell r="F708" t="str">
            <v>WTB  180352</v>
          </cell>
          <cell r="G708" t="str">
            <v>RKV Hofen</v>
          </cell>
          <cell r="H708" t="str">
            <v>Blum</v>
          </cell>
          <cell r="I708" t="str">
            <v>Jürgen</v>
          </cell>
          <cell r="J708" t="str">
            <v>Blum   Jürgen</v>
          </cell>
          <cell r="K708" t="str">
            <v>12.05.1979</v>
          </cell>
        </row>
        <row r="709">
          <cell r="D709">
            <v>185518</v>
          </cell>
          <cell r="E709" t="str">
            <v>WTB</v>
          </cell>
          <cell r="F709" t="str">
            <v>WTB  185518</v>
          </cell>
          <cell r="G709" t="str">
            <v>RKV Hofen</v>
          </cell>
          <cell r="H709" t="str">
            <v>Oppat</v>
          </cell>
          <cell r="I709" t="str">
            <v>Tobias</v>
          </cell>
          <cell r="J709" t="str">
            <v>Oppat   Tobias</v>
          </cell>
          <cell r="K709" t="str">
            <v>22.01.1991</v>
          </cell>
        </row>
        <row r="710">
          <cell r="D710">
            <v>180359</v>
          </cell>
          <cell r="E710" t="str">
            <v>WTB</v>
          </cell>
          <cell r="F710" t="str">
            <v>WTB  180359</v>
          </cell>
          <cell r="G710" t="str">
            <v>RKV Hofen</v>
          </cell>
          <cell r="H710" t="str">
            <v>Schiele</v>
          </cell>
          <cell r="I710" t="str">
            <v>Alexander</v>
          </cell>
          <cell r="J710" t="str">
            <v>Schiele   Alexander</v>
          </cell>
          <cell r="K710" t="str">
            <v>03.01.1977</v>
          </cell>
        </row>
        <row r="711">
          <cell r="D711">
            <v>213294</v>
          </cell>
          <cell r="E711" t="str">
            <v>RKB</v>
          </cell>
          <cell r="F711" t="str">
            <v>RKB  213294</v>
          </cell>
          <cell r="G711" t="str">
            <v>RKV Obbach</v>
          </cell>
          <cell r="H711" t="str">
            <v>Kraus</v>
          </cell>
          <cell r="I711" t="str">
            <v>Jan</v>
          </cell>
          <cell r="J711" t="str">
            <v>Kraus   Jan</v>
          </cell>
          <cell r="K711" t="str">
            <v>01.10.1991</v>
          </cell>
        </row>
        <row r="712">
          <cell r="D712">
            <v>213422</v>
          </cell>
          <cell r="E712" t="str">
            <v>RKB</v>
          </cell>
          <cell r="F712" t="str">
            <v>RKB  213422</v>
          </cell>
          <cell r="G712" t="str">
            <v>RKV Obbach</v>
          </cell>
          <cell r="H712" t="str">
            <v>Rossbach</v>
          </cell>
          <cell r="I712" t="str">
            <v>Adrian</v>
          </cell>
          <cell r="J712" t="str">
            <v>Rossbach   Adrian</v>
          </cell>
          <cell r="K712" t="str">
            <v>04.02.1992</v>
          </cell>
        </row>
        <row r="713">
          <cell r="D713">
            <v>210368</v>
          </cell>
          <cell r="E713" t="str">
            <v>RKB</v>
          </cell>
          <cell r="F713" t="str">
            <v>RKB  210368</v>
          </cell>
          <cell r="G713" t="str">
            <v>RKV Rheinstetten</v>
          </cell>
          <cell r="H713" t="str">
            <v>Arbogast</v>
          </cell>
          <cell r="I713" t="str">
            <v>Manfred</v>
          </cell>
          <cell r="J713" t="str">
            <v>Arbogast   Manfred</v>
          </cell>
          <cell r="K713" t="str">
            <v>25.10.1958</v>
          </cell>
        </row>
        <row r="714">
          <cell r="D714">
            <v>212788</v>
          </cell>
          <cell r="E714" t="str">
            <v>RKB</v>
          </cell>
          <cell r="F714" t="str">
            <v>RKB  212788</v>
          </cell>
          <cell r="G714" t="str">
            <v>RKV Rheinstetten</v>
          </cell>
          <cell r="H714" t="str">
            <v>Becker</v>
          </cell>
          <cell r="I714" t="str">
            <v>Thomas</v>
          </cell>
          <cell r="J714" t="str">
            <v>Becker   Thomas</v>
          </cell>
          <cell r="K714" t="str">
            <v>14.10.1987</v>
          </cell>
        </row>
        <row r="715">
          <cell r="D715">
            <v>212789</v>
          </cell>
          <cell r="E715" t="str">
            <v>RKB</v>
          </cell>
          <cell r="F715" t="str">
            <v>RKB  212789</v>
          </cell>
          <cell r="G715" t="str">
            <v>RKV Rheinstetten</v>
          </cell>
          <cell r="H715" t="str">
            <v>Becker</v>
          </cell>
          <cell r="I715" t="str">
            <v>Simon</v>
          </cell>
          <cell r="J715" t="str">
            <v>Becker   Simon</v>
          </cell>
          <cell r="K715" t="str">
            <v>22.11.1987</v>
          </cell>
        </row>
        <row r="716">
          <cell r="D716">
            <v>210373</v>
          </cell>
          <cell r="E716" t="str">
            <v>RKB</v>
          </cell>
          <cell r="F716" t="str">
            <v>RKB  210373</v>
          </cell>
          <cell r="G716" t="str">
            <v>RKV Rheinstetten</v>
          </cell>
          <cell r="H716" t="str">
            <v>Fitterer</v>
          </cell>
          <cell r="I716" t="str">
            <v>Alban</v>
          </cell>
          <cell r="J716" t="str">
            <v>Fitterer   Alban</v>
          </cell>
          <cell r="K716" t="str">
            <v>27.06.1958</v>
          </cell>
        </row>
        <row r="717">
          <cell r="D717">
            <v>212786</v>
          </cell>
          <cell r="E717" t="str">
            <v>RKB</v>
          </cell>
          <cell r="F717" t="str">
            <v>RKB  212786</v>
          </cell>
          <cell r="G717" t="str">
            <v>RKV Rheinstetten</v>
          </cell>
          <cell r="H717" t="str">
            <v>Gerstner</v>
          </cell>
          <cell r="I717" t="str">
            <v>Rene</v>
          </cell>
          <cell r="J717" t="str">
            <v>Gerstner   Rene</v>
          </cell>
          <cell r="K717" t="str">
            <v>29.10.1987</v>
          </cell>
        </row>
        <row r="718">
          <cell r="D718">
            <v>212787</v>
          </cell>
          <cell r="E718" t="str">
            <v>RKB</v>
          </cell>
          <cell r="F718" t="str">
            <v>RKB  212787</v>
          </cell>
          <cell r="G718" t="str">
            <v>RKV Rheinstetten</v>
          </cell>
          <cell r="H718" t="str">
            <v>Hauns</v>
          </cell>
          <cell r="I718" t="str">
            <v>Christian</v>
          </cell>
          <cell r="J718" t="str">
            <v>Hauns   Christian</v>
          </cell>
          <cell r="K718" t="str">
            <v>02.02.1988</v>
          </cell>
        </row>
        <row r="719">
          <cell r="D719">
            <v>212926</v>
          </cell>
          <cell r="E719" t="str">
            <v>RKB</v>
          </cell>
          <cell r="F719" t="str">
            <v>RKB  212926</v>
          </cell>
          <cell r="G719" t="str">
            <v>RKV Rheinstetten</v>
          </cell>
          <cell r="H719" t="str">
            <v>Kalla</v>
          </cell>
          <cell r="I719" t="str">
            <v>Daniel</v>
          </cell>
          <cell r="J719" t="str">
            <v>Kalla   Daniel</v>
          </cell>
          <cell r="K719" t="str">
            <v>03.04.1989</v>
          </cell>
        </row>
        <row r="720">
          <cell r="D720">
            <v>212928</v>
          </cell>
          <cell r="E720" t="str">
            <v>RKB</v>
          </cell>
          <cell r="F720" t="str">
            <v>RKB  212928</v>
          </cell>
          <cell r="G720" t="str">
            <v>RKV Rheinstetten</v>
          </cell>
          <cell r="H720" t="str">
            <v>Knoch</v>
          </cell>
          <cell r="I720" t="str">
            <v>Martin</v>
          </cell>
          <cell r="J720" t="str">
            <v>Knoch   Martin</v>
          </cell>
          <cell r="K720" t="str">
            <v>09.04.1988</v>
          </cell>
        </row>
        <row r="721">
          <cell r="D721">
            <v>212790</v>
          </cell>
          <cell r="E721" t="str">
            <v>RKB</v>
          </cell>
          <cell r="F721" t="str">
            <v>RKB  212790</v>
          </cell>
          <cell r="G721" t="str">
            <v>RKV Rheinstetten</v>
          </cell>
          <cell r="H721" t="str">
            <v>Neu</v>
          </cell>
          <cell r="I721" t="str">
            <v>Bernhard</v>
          </cell>
          <cell r="J721" t="str">
            <v>Neu   Bernhard</v>
          </cell>
          <cell r="K721" t="str">
            <v>12.10.1987</v>
          </cell>
        </row>
        <row r="722">
          <cell r="D722">
            <v>212927</v>
          </cell>
          <cell r="E722" t="str">
            <v>RKB</v>
          </cell>
          <cell r="F722" t="str">
            <v>RKB  212927</v>
          </cell>
          <cell r="G722" t="str">
            <v>RKV Rheinstetten</v>
          </cell>
          <cell r="H722" t="str">
            <v>Rastetter</v>
          </cell>
          <cell r="I722" t="str">
            <v>Fabian</v>
          </cell>
          <cell r="J722" t="str">
            <v>Rastetter   Fabian</v>
          </cell>
          <cell r="K722" t="str">
            <v>24.07.1990</v>
          </cell>
        </row>
        <row r="723">
          <cell r="D723">
            <v>210377</v>
          </cell>
          <cell r="E723" t="str">
            <v>RKB</v>
          </cell>
          <cell r="F723" t="str">
            <v>RKB  210377</v>
          </cell>
          <cell r="G723" t="str">
            <v>RKV Rheinstetten</v>
          </cell>
          <cell r="H723" t="str">
            <v>Stiefel</v>
          </cell>
          <cell r="I723" t="str">
            <v>Lothar</v>
          </cell>
          <cell r="J723" t="str">
            <v>Stiefel   Lothar</v>
          </cell>
          <cell r="K723" t="str">
            <v>25.09.1965</v>
          </cell>
        </row>
        <row r="724">
          <cell r="D724">
            <v>210379</v>
          </cell>
          <cell r="E724" t="str">
            <v>RKB</v>
          </cell>
          <cell r="F724" t="str">
            <v>RKB  210379</v>
          </cell>
          <cell r="G724" t="str">
            <v>RKV Rheinstetten</v>
          </cell>
          <cell r="H724" t="str">
            <v>Wieser</v>
          </cell>
          <cell r="I724" t="str">
            <v>Bernhard</v>
          </cell>
          <cell r="J724" t="str">
            <v>Wieser   Bernhard</v>
          </cell>
          <cell r="K724" t="str">
            <v>07.08.1957</v>
          </cell>
        </row>
        <row r="725">
          <cell r="D725">
            <v>25230</v>
          </cell>
          <cell r="E725" t="str">
            <v>BAY</v>
          </cell>
          <cell r="F725" t="str">
            <v>BAY  25230</v>
          </cell>
          <cell r="G725" t="str">
            <v>RMC Stein</v>
          </cell>
          <cell r="H725" t="str">
            <v>Baierlein</v>
          </cell>
          <cell r="I725" t="str">
            <v>Marco</v>
          </cell>
          <cell r="J725" t="str">
            <v>Baierlein   Marco</v>
          </cell>
          <cell r="K725" t="str">
            <v>23.06.1989</v>
          </cell>
        </row>
        <row r="726">
          <cell r="D726">
            <v>23897</v>
          </cell>
          <cell r="E726" t="str">
            <v>BAY</v>
          </cell>
          <cell r="F726" t="str">
            <v>BAY  23897</v>
          </cell>
          <cell r="G726" t="str">
            <v>RMC Stein</v>
          </cell>
          <cell r="H726" t="str">
            <v>Benediktus</v>
          </cell>
          <cell r="I726" t="str">
            <v>Iris</v>
          </cell>
          <cell r="J726" t="str">
            <v>Benediktus   Iris</v>
          </cell>
          <cell r="K726" t="str">
            <v>04.03.1987</v>
          </cell>
        </row>
        <row r="727">
          <cell r="D727">
            <v>23178</v>
          </cell>
          <cell r="E727" t="str">
            <v>BAY</v>
          </cell>
          <cell r="F727" t="str">
            <v>BAY  23178</v>
          </cell>
          <cell r="G727" t="str">
            <v>RMC Stein</v>
          </cell>
          <cell r="H727" t="str">
            <v>Birkner</v>
          </cell>
          <cell r="I727" t="str">
            <v>Michael</v>
          </cell>
          <cell r="J727" t="str">
            <v>Birkner   Michael</v>
          </cell>
          <cell r="K727" t="str">
            <v>08.09.1988</v>
          </cell>
        </row>
        <row r="728">
          <cell r="D728">
            <v>26242</v>
          </cell>
          <cell r="E728" t="str">
            <v>BAY</v>
          </cell>
          <cell r="F728" t="str">
            <v>BAY  26242</v>
          </cell>
          <cell r="G728" t="str">
            <v>RMC Stein</v>
          </cell>
          <cell r="H728" t="str">
            <v>Geyer</v>
          </cell>
          <cell r="I728" t="str">
            <v>Sebastian</v>
          </cell>
          <cell r="J728" t="str">
            <v>Geyer   Sebastian</v>
          </cell>
          <cell r="K728" t="str">
            <v>09.07.1992</v>
          </cell>
        </row>
        <row r="729">
          <cell r="D729">
            <v>26709</v>
          </cell>
          <cell r="E729" t="str">
            <v>BAY</v>
          </cell>
          <cell r="F729" t="str">
            <v>BAY  26709</v>
          </cell>
          <cell r="G729" t="str">
            <v>RMC Stein</v>
          </cell>
          <cell r="H729" t="str">
            <v>Henzold</v>
          </cell>
          <cell r="I729" t="str">
            <v>Tim</v>
          </cell>
          <cell r="J729" t="str">
            <v>Henzold   Tim</v>
          </cell>
          <cell r="K729" t="str">
            <v>01.05.1994</v>
          </cell>
        </row>
        <row r="730">
          <cell r="D730">
            <v>26708</v>
          </cell>
          <cell r="E730" t="str">
            <v>BAY</v>
          </cell>
          <cell r="F730" t="str">
            <v>BAY  26708</v>
          </cell>
          <cell r="G730" t="str">
            <v>RMC Stein</v>
          </cell>
          <cell r="H730" t="str">
            <v>Knorr</v>
          </cell>
          <cell r="I730" t="str">
            <v>Markus</v>
          </cell>
          <cell r="J730" t="str">
            <v>Knorr   Markus</v>
          </cell>
          <cell r="K730" t="str">
            <v>10.12.1995</v>
          </cell>
        </row>
        <row r="731">
          <cell r="D731">
            <v>26243</v>
          </cell>
          <cell r="E731" t="str">
            <v>BAY</v>
          </cell>
          <cell r="F731" t="str">
            <v>BAY  26243</v>
          </cell>
          <cell r="G731" t="str">
            <v>RMC Stein</v>
          </cell>
          <cell r="H731" t="str">
            <v>Konietzka</v>
          </cell>
          <cell r="I731" t="str">
            <v>Peter</v>
          </cell>
          <cell r="J731" t="str">
            <v>Konietzka   Peter</v>
          </cell>
          <cell r="K731" t="str">
            <v>09.12.1991</v>
          </cell>
        </row>
        <row r="732">
          <cell r="D732">
            <v>25687</v>
          </cell>
          <cell r="E732" t="str">
            <v>BAY</v>
          </cell>
          <cell r="F732" t="str">
            <v>BAY  25687</v>
          </cell>
          <cell r="G732" t="str">
            <v>RMC Stein</v>
          </cell>
          <cell r="H732" t="str">
            <v>Lechner</v>
          </cell>
          <cell r="I732" t="str">
            <v>Lukas</v>
          </cell>
          <cell r="J732" t="str">
            <v>Lechner   Lukas</v>
          </cell>
          <cell r="K732" t="str">
            <v>13.04.1991</v>
          </cell>
        </row>
        <row r="733">
          <cell r="D733">
            <v>26241</v>
          </cell>
          <cell r="E733" t="str">
            <v>BAY</v>
          </cell>
          <cell r="F733" t="str">
            <v>BAY  26241</v>
          </cell>
          <cell r="G733" t="str">
            <v>RMC Stein</v>
          </cell>
          <cell r="H733" t="str">
            <v>Mitterer</v>
          </cell>
          <cell r="I733" t="str">
            <v>Felix</v>
          </cell>
          <cell r="J733" t="str">
            <v>Mitterer   Felix</v>
          </cell>
          <cell r="K733" t="str">
            <v>06.05.1993</v>
          </cell>
        </row>
        <row r="734">
          <cell r="D734">
            <v>26705</v>
          </cell>
          <cell r="E734" t="str">
            <v>BAY</v>
          </cell>
          <cell r="F734" t="str">
            <v>BAY  26705</v>
          </cell>
          <cell r="G734" t="str">
            <v>RMC Stein</v>
          </cell>
          <cell r="H734" t="str">
            <v>Mitterer</v>
          </cell>
          <cell r="I734" t="str">
            <v>Leonie</v>
          </cell>
          <cell r="J734" t="str">
            <v>Mitterer   Leonie</v>
          </cell>
          <cell r="K734" t="str">
            <v>17.04.1996</v>
          </cell>
        </row>
        <row r="735">
          <cell r="D735">
            <v>23179</v>
          </cell>
          <cell r="E735" t="str">
            <v>BAY</v>
          </cell>
          <cell r="F735" t="str">
            <v>BAY  23179</v>
          </cell>
          <cell r="G735" t="str">
            <v>RMC Stein</v>
          </cell>
          <cell r="H735" t="str">
            <v>Mlady</v>
          </cell>
          <cell r="I735" t="str">
            <v>Bernd</v>
          </cell>
          <cell r="J735" t="str">
            <v>Mlady   Bernd</v>
          </cell>
          <cell r="K735" t="str">
            <v>01.03.1990</v>
          </cell>
        </row>
        <row r="736">
          <cell r="D736">
            <v>23180</v>
          </cell>
          <cell r="E736" t="str">
            <v>BAY</v>
          </cell>
          <cell r="F736" t="str">
            <v>BAY  23180</v>
          </cell>
          <cell r="G736" t="str">
            <v>RMC Stein</v>
          </cell>
          <cell r="H736" t="str">
            <v>Mlady</v>
          </cell>
          <cell r="I736" t="str">
            <v>Gerhard</v>
          </cell>
          <cell r="J736" t="str">
            <v>Mlady   Gerhard</v>
          </cell>
          <cell r="K736" t="str">
            <v>27.01.1990</v>
          </cell>
        </row>
        <row r="737">
          <cell r="D737">
            <v>23181</v>
          </cell>
          <cell r="E737" t="str">
            <v>BAY</v>
          </cell>
          <cell r="F737" t="str">
            <v>BAY  23181</v>
          </cell>
          <cell r="G737" t="str">
            <v>RMC Stein</v>
          </cell>
          <cell r="H737" t="str">
            <v>Mlady</v>
          </cell>
          <cell r="I737" t="str">
            <v>Monika</v>
          </cell>
          <cell r="J737" t="str">
            <v>Mlady   Monika</v>
          </cell>
          <cell r="K737" t="str">
            <v>02.10.1987</v>
          </cell>
        </row>
        <row r="738">
          <cell r="D738">
            <v>23182</v>
          </cell>
          <cell r="E738" t="str">
            <v>BAY</v>
          </cell>
          <cell r="F738" t="str">
            <v>BAY  23182</v>
          </cell>
          <cell r="G738" t="str">
            <v>RMC Stein</v>
          </cell>
          <cell r="H738" t="str">
            <v>Mlady</v>
          </cell>
          <cell r="I738" t="str">
            <v>Robert</v>
          </cell>
          <cell r="J738" t="str">
            <v>Mlady   Robert</v>
          </cell>
          <cell r="K738" t="str">
            <v>18.06.1988</v>
          </cell>
        </row>
        <row r="739">
          <cell r="D739">
            <v>25228</v>
          </cell>
          <cell r="E739" t="str">
            <v>BAY</v>
          </cell>
          <cell r="F739" t="str">
            <v>BAY  25228</v>
          </cell>
          <cell r="G739" t="str">
            <v>RMC Stein</v>
          </cell>
          <cell r="H739" t="str">
            <v>Mlady</v>
          </cell>
          <cell r="I739" t="str">
            <v>Sonja</v>
          </cell>
          <cell r="J739" t="str">
            <v>Mlady   Sonja</v>
          </cell>
          <cell r="K739" t="str">
            <v>09.04.1992</v>
          </cell>
        </row>
        <row r="740">
          <cell r="D740">
            <v>25229</v>
          </cell>
          <cell r="E740" t="str">
            <v>BAY</v>
          </cell>
          <cell r="F740" t="str">
            <v>BAY  25229</v>
          </cell>
          <cell r="G740" t="str">
            <v>RMC Stein</v>
          </cell>
          <cell r="H740" t="str">
            <v>Mlady</v>
          </cell>
          <cell r="I740" t="str">
            <v>Birgit</v>
          </cell>
          <cell r="J740" t="str">
            <v>Mlady   Birgit</v>
          </cell>
          <cell r="K740" t="str">
            <v>13.11.1992</v>
          </cell>
        </row>
        <row r="741">
          <cell r="D741">
            <v>23901</v>
          </cell>
          <cell r="E741" t="str">
            <v>BAY</v>
          </cell>
          <cell r="F741" t="str">
            <v>BAY  23901</v>
          </cell>
          <cell r="G741" t="str">
            <v>RMC Stein</v>
          </cell>
          <cell r="H741" t="str">
            <v>Reis</v>
          </cell>
          <cell r="I741" t="str">
            <v>Michael</v>
          </cell>
          <cell r="J741" t="str">
            <v>Reis   Michael</v>
          </cell>
          <cell r="K741" t="str">
            <v>16.04.1987</v>
          </cell>
        </row>
        <row r="742">
          <cell r="D742">
            <v>25224</v>
          </cell>
          <cell r="E742" t="str">
            <v>BAY</v>
          </cell>
          <cell r="F742" t="str">
            <v>BAY  25224</v>
          </cell>
          <cell r="G742" t="str">
            <v>RMC Stein</v>
          </cell>
          <cell r="H742" t="str">
            <v>Reitenspieß</v>
          </cell>
          <cell r="I742" t="str">
            <v>Sandra</v>
          </cell>
          <cell r="J742" t="str">
            <v>Reitenspieß   Sandra</v>
          </cell>
          <cell r="K742" t="str">
            <v>13.05.1993</v>
          </cell>
        </row>
        <row r="743">
          <cell r="D743">
            <v>23866</v>
          </cell>
          <cell r="E743" t="str">
            <v>BAY</v>
          </cell>
          <cell r="F743" t="str">
            <v>BAY  23866</v>
          </cell>
          <cell r="G743" t="str">
            <v>RMC Stein</v>
          </cell>
          <cell r="H743" t="str">
            <v>Riedl</v>
          </cell>
          <cell r="I743" t="str">
            <v>Nadja</v>
          </cell>
          <cell r="J743" t="str">
            <v>Riedl   Nadja</v>
          </cell>
          <cell r="K743" t="str">
            <v>21.06.1988</v>
          </cell>
        </row>
        <row r="744">
          <cell r="D744">
            <v>26706</v>
          </cell>
          <cell r="E744" t="str">
            <v>BAY</v>
          </cell>
          <cell r="F744" t="str">
            <v>BAY  26706</v>
          </cell>
          <cell r="G744" t="str">
            <v>RMC Stein</v>
          </cell>
          <cell r="H744" t="str">
            <v>Roppelt</v>
          </cell>
          <cell r="I744" t="str">
            <v>Timo</v>
          </cell>
          <cell r="J744" t="str">
            <v>Roppelt   Timo</v>
          </cell>
          <cell r="K744" t="str">
            <v>26.06.1991</v>
          </cell>
        </row>
        <row r="745">
          <cell r="D745">
            <v>25226</v>
          </cell>
          <cell r="E745" t="str">
            <v>BAY</v>
          </cell>
          <cell r="F745" t="str">
            <v>BAY  25226</v>
          </cell>
          <cell r="G745" t="str">
            <v>RMC Stein</v>
          </cell>
          <cell r="H745" t="str">
            <v>Roscher</v>
          </cell>
          <cell r="I745" t="str">
            <v>Amelie</v>
          </cell>
          <cell r="J745" t="str">
            <v>Roscher   Amelie</v>
          </cell>
          <cell r="K745" t="str">
            <v>10.11.1991</v>
          </cell>
        </row>
        <row r="746">
          <cell r="D746">
            <v>23863</v>
          </cell>
          <cell r="E746" t="str">
            <v>BAY</v>
          </cell>
          <cell r="F746" t="str">
            <v>BAY  23863</v>
          </cell>
          <cell r="G746" t="str">
            <v>RMC Stein</v>
          </cell>
          <cell r="H746" t="str">
            <v>Schmidt</v>
          </cell>
          <cell r="I746" t="str">
            <v>Linda</v>
          </cell>
          <cell r="J746" t="str">
            <v>Schmidt   Linda</v>
          </cell>
          <cell r="K746" t="str">
            <v>06.10.1987</v>
          </cell>
        </row>
        <row r="747">
          <cell r="D747">
            <v>26707</v>
          </cell>
          <cell r="E747" t="str">
            <v>BAY</v>
          </cell>
          <cell r="F747" t="str">
            <v>BAY  26707</v>
          </cell>
          <cell r="G747" t="str">
            <v>RMC Stein</v>
          </cell>
          <cell r="H747" t="str">
            <v>Schomburg</v>
          </cell>
          <cell r="I747" t="str">
            <v>Andre</v>
          </cell>
          <cell r="J747" t="str">
            <v>Schomburg   Andre</v>
          </cell>
          <cell r="K747" t="str">
            <v>02.03.1993</v>
          </cell>
        </row>
        <row r="748">
          <cell r="D748">
            <v>26240</v>
          </cell>
          <cell r="E748" t="str">
            <v>BAY</v>
          </cell>
          <cell r="F748" t="str">
            <v>BAY  26240</v>
          </cell>
          <cell r="G748" t="str">
            <v>RMC Stein</v>
          </cell>
          <cell r="H748" t="str">
            <v>Semmelmann</v>
          </cell>
          <cell r="I748" t="str">
            <v>Kai</v>
          </cell>
          <cell r="J748" t="str">
            <v>Semmelmann   Kai</v>
          </cell>
          <cell r="K748" t="str">
            <v>05.04.1993</v>
          </cell>
        </row>
        <row r="749">
          <cell r="D749">
            <v>26710</v>
          </cell>
          <cell r="E749" t="str">
            <v>BAY</v>
          </cell>
          <cell r="F749" t="str">
            <v>BAY  26710</v>
          </cell>
          <cell r="G749" t="str">
            <v>RMC Stein</v>
          </cell>
          <cell r="H749" t="str">
            <v>Steiner</v>
          </cell>
          <cell r="I749" t="str">
            <v>Dominik</v>
          </cell>
          <cell r="J749" t="str">
            <v>Steiner   Dominik</v>
          </cell>
          <cell r="K749" t="str">
            <v>04.02.1993</v>
          </cell>
        </row>
        <row r="750">
          <cell r="D750">
            <v>22812</v>
          </cell>
          <cell r="E750" t="str">
            <v>BAY</v>
          </cell>
          <cell r="F750" t="str">
            <v>BAY  22812</v>
          </cell>
          <cell r="G750" t="str">
            <v>RMC Stein</v>
          </cell>
          <cell r="H750" t="str">
            <v>Volkert</v>
          </cell>
          <cell r="I750" t="str">
            <v>Gerrit</v>
          </cell>
          <cell r="J750" t="str">
            <v>Volkert   Gerrit</v>
          </cell>
          <cell r="K750" t="str">
            <v>06.04.1989</v>
          </cell>
        </row>
        <row r="751">
          <cell r="D751">
            <v>24284</v>
          </cell>
          <cell r="E751" t="str">
            <v>BAY</v>
          </cell>
          <cell r="F751" t="str">
            <v>BAY  24284</v>
          </cell>
          <cell r="G751" t="str">
            <v>RMC Stein</v>
          </cell>
          <cell r="H751" t="str">
            <v>Volkert</v>
          </cell>
          <cell r="I751" t="str">
            <v>Marc</v>
          </cell>
          <cell r="J751" t="str">
            <v>Volkert   Marc</v>
          </cell>
          <cell r="K751" t="str">
            <v>09.09.1990</v>
          </cell>
        </row>
        <row r="752">
          <cell r="D752">
            <v>25225</v>
          </cell>
          <cell r="E752" t="str">
            <v>BAY</v>
          </cell>
          <cell r="F752" t="str">
            <v>BAY  25225</v>
          </cell>
          <cell r="G752" t="str">
            <v>RMC Stein</v>
          </cell>
          <cell r="H752" t="str">
            <v>Wohlrab</v>
          </cell>
          <cell r="I752" t="str">
            <v>Nina</v>
          </cell>
          <cell r="J752" t="str">
            <v>Wohlrab   Nina</v>
          </cell>
          <cell r="K752" t="str">
            <v>03.11.1992</v>
          </cell>
        </row>
        <row r="753">
          <cell r="D753">
            <v>23899</v>
          </cell>
          <cell r="E753" t="str">
            <v>BAY</v>
          </cell>
          <cell r="F753" t="str">
            <v>BAY  23899</v>
          </cell>
          <cell r="G753" t="str">
            <v>RMC Stein</v>
          </cell>
          <cell r="H753" t="str">
            <v>Wormsbecher</v>
          </cell>
          <cell r="I753" t="str">
            <v>Hermann</v>
          </cell>
          <cell r="J753" t="str">
            <v>Wormsbecher   Hermann</v>
          </cell>
          <cell r="K753" t="str">
            <v>24.04.1987</v>
          </cell>
        </row>
        <row r="754">
          <cell r="D754">
            <v>213377</v>
          </cell>
          <cell r="E754" t="str">
            <v>RKB</v>
          </cell>
          <cell r="F754" t="str">
            <v>RKB  213377</v>
          </cell>
          <cell r="G754" t="str">
            <v>RMSC Karlsruhe</v>
          </cell>
          <cell r="H754" t="str">
            <v>Cortes</v>
          </cell>
          <cell r="I754" t="str">
            <v>Daniel</v>
          </cell>
          <cell r="J754" t="str">
            <v>Cortes   Daniel</v>
          </cell>
          <cell r="K754" t="str">
            <v>16.12.1974</v>
          </cell>
        </row>
        <row r="755">
          <cell r="D755">
            <v>213378</v>
          </cell>
          <cell r="E755" t="str">
            <v>RKB</v>
          </cell>
          <cell r="F755" t="str">
            <v>RKB  213378</v>
          </cell>
          <cell r="G755" t="str">
            <v>RMSC Karlsruhe</v>
          </cell>
          <cell r="H755" t="str">
            <v>Grün</v>
          </cell>
          <cell r="I755" t="str">
            <v>Marcus</v>
          </cell>
          <cell r="J755" t="str">
            <v>Grün   Marcus</v>
          </cell>
          <cell r="K755" t="str">
            <v>30.04.1977</v>
          </cell>
        </row>
        <row r="756">
          <cell r="D756">
            <v>210512</v>
          </cell>
          <cell r="E756" t="str">
            <v>RKB</v>
          </cell>
          <cell r="F756" t="str">
            <v>RKB  210512</v>
          </cell>
          <cell r="G756" t="str">
            <v>RMSC Karlsruhe </v>
          </cell>
          <cell r="H756" t="str">
            <v>Castronovo</v>
          </cell>
          <cell r="I756" t="str">
            <v>Natale</v>
          </cell>
          <cell r="J756" t="str">
            <v>Castronovo   Natale</v>
          </cell>
          <cell r="K756" t="str">
            <v>17.12.1979</v>
          </cell>
        </row>
        <row r="757">
          <cell r="D757">
            <v>210517</v>
          </cell>
          <cell r="E757" t="str">
            <v>RKB</v>
          </cell>
          <cell r="F757" t="str">
            <v>RKB  210517</v>
          </cell>
          <cell r="G757" t="str">
            <v>RMSC Karlsruhe </v>
          </cell>
          <cell r="H757" t="str">
            <v>Fabian</v>
          </cell>
          <cell r="I757" t="str">
            <v>Michael</v>
          </cell>
          <cell r="J757" t="str">
            <v>Fabian   Michael</v>
          </cell>
          <cell r="K757" t="str">
            <v>20.08.1974</v>
          </cell>
        </row>
        <row r="758">
          <cell r="D758">
            <v>211817</v>
          </cell>
          <cell r="E758" t="str">
            <v>RKB</v>
          </cell>
          <cell r="F758" t="str">
            <v>RKB  211817</v>
          </cell>
          <cell r="G758" t="str">
            <v>RMSC Karlsruhe </v>
          </cell>
          <cell r="H758" t="str">
            <v>Frey</v>
          </cell>
          <cell r="I758" t="str">
            <v>Richard</v>
          </cell>
          <cell r="J758" t="str">
            <v>Frey   Richard</v>
          </cell>
          <cell r="K758" t="str">
            <v>09.02.1985</v>
          </cell>
        </row>
        <row r="759">
          <cell r="D759">
            <v>210519</v>
          </cell>
          <cell r="E759" t="str">
            <v>RKB</v>
          </cell>
          <cell r="F759" t="str">
            <v>RKB  210519</v>
          </cell>
          <cell r="G759" t="str">
            <v>RMSC Karlsruhe </v>
          </cell>
          <cell r="H759" t="str">
            <v>Gräßlin</v>
          </cell>
          <cell r="I759" t="str">
            <v>René</v>
          </cell>
          <cell r="J759" t="str">
            <v>Gräßlin   René</v>
          </cell>
          <cell r="K759" t="str">
            <v>28.10.1966</v>
          </cell>
        </row>
        <row r="760">
          <cell r="D760">
            <v>210524</v>
          </cell>
          <cell r="E760" t="str">
            <v>RKB</v>
          </cell>
          <cell r="F760" t="str">
            <v>RKB  210524</v>
          </cell>
          <cell r="G760" t="str">
            <v>RMSC Karlsruhe </v>
          </cell>
          <cell r="H760" t="str">
            <v>Lang</v>
          </cell>
          <cell r="I760" t="str">
            <v>Heico</v>
          </cell>
          <cell r="J760" t="str">
            <v>Lang   Heico</v>
          </cell>
          <cell r="K760" t="str">
            <v>20.01.1976</v>
          </cell>
        </row>
        <row r="761">
          <cell r="D761">
            <v>211829</v>
          </cell>
          <cell r="E761" t="str">
            <v>RKB</v>
          </cell>
          <cell r="F761" t="str">
            <v>RKB  211829</v>
          </cell>
          <cell r="G761" t="str">
            <v>RMSC Karlsruhe </v>
          </cell>
          <cell r="H761" t="str">
            <v>Lang</v>
          </cell>
          <cell r="I761" t="str">
            <v>Wolfgang</v>
          </cell>
          <cell r="J761" t="str">
            <v>Lang   Wolfgang</v>
          </cell>
          <cell r="K761" t="str">
            <v>06.07.1946</v>
          </cell>
        </row>
        <row r="762">
          <cell r="D762">
            <v>210528</v>
          </cell>
          <cell r="E762" t="str">
            <v>RKB</v>
          </cell>
          <cell r="F762" t="str">
            <v>RKB  210528</v>
          </cell>
          <cell r="G762" t="str">
            <v>RMSC Karlsruhe </v>
          </cell>
          <cell r="H762" t="str">
            <v>Müller</v>
          </cell>
          <cell r="I762" t="str">
            <v>Torsten</v>
          </cell>
          <cell r="J762" t="str">
            <v>Müller   Torsten</v>
          </cell>
          <cell r="K762" t="str">
            <v>20.03.1970</v>
          </cell>
        </row>
        <row r="763">
          <cell r="D763">
            <v>210529</v>
          </cell>
          <cell r="E763" t="str">
            <v>RKB</v>
          </cell>
          <cell r="F763" t="str">
            <v>RKB  210529</v>
          </cell>
          <cell r="G763" t="str">
            <v>RMSC Karlsruhe </v>
          </cell>
          <cell r="H763" t="str">
            <v>Niekrawietz</v>
          </cell>
          <cell r="I763" t="str">
            <v>Lukas</v>
          </cell>
          <cell r="J763" t="str">
            <v>Niekrawietz   Lukas</v>
          </cell>
          <cell r="K763" t="str">
            <v>16.04.1987</v>
          </cell>
        </row>
        <row r="764">
          <cell r="D764">
            <v>212518</v>
          </cell>
          <cell r="E764" t="str">
            <v>RKB</v>
          </cell>
          <cell r="F764" t="str">
            <v>RKB  212518</v>
          </cell>
          <cell r="G764" t="str">
            <v>RMSC Karlsruhe </v>
          </cell>
          <cell r="H764" t="str">
            <v>Reiber</v>
          </cell>
          <cell r="I764" t="str">
            <v>Florian</v>
          </cell>
          <cell r="J764" t="str">
            <v>Reiber   Florian</v>
          </cell>
          <cell r="K764" t="str">
            <v>01.07.1989</v>
          </cell>
        </row>
        <row r="765">
          <cell r="D765">
            <v>210532</v>
          </cell>
          <cell r="E765" t="str">
            <v>RKB</v>
          </cell>
          <cell r="F765" t="str">
            <v>RKB  210532</v>
          </cell>
          <cell r="G765" t="str">
            <v>RMSC Karlsruhe </v>
          </cell>
          <cell r="H765" t="str">
            <v>Ruf</v>
          </cell>
          <cell r="I765" t="str">
            <v>Andreas</v>
          </cell>
          <cell r="J765" t="str">
            <v>Ruf   Andreas</v>
          </cell>
          <cell r="K765" t="str">
            <v>09.05.1959</v>
          </cell>
        </row>
        <row r="766">
          <cell r="D766">
            <v>210533</v>
          </cell>
          <cell r="E766" t="str">
            <v>RKB</v>
          </cell>
          <cell r="F766" t="str">
            <v>RKB  210533</v>
          </cell>
          <cell r="G766" t="str">
            <v>RMSC Karlsruhe </v>
          </cell>
          <cell r="H766" t="str">
            <v>Ruf</v>
          </cell>
          <cell r="I766" t="str">
            <v>Gerhard</v>
          </cell>
          <cell r="J766" t="str">
            <v>Ruf   Gerhard</v>
          </cell>
          <cell r="K766" t="str">
            <v>18.11.1946</v>
          </cell>
        </row>
        <row r="767">
          <cell r="D767">
            <v>212074</v>
          </cell>
          <cell r="E767" t="str">
            <v>RKB</v>
          </cell>
          <cell r="F767" t="str">
            <v>RKB  212074</v>
          </cell>
          <cell r="G767" t="str">
            <v>RMSC Karlsruhe </v>
          </cell>
          <cell r="H767" t="str">
            <v>Ruf</v>
          </cell>
          <cell r="I767" t="str">
            <v>Matthias</v>
          </cell>
          <cell r="J767" t="str">
            <v>Ruf   Matthias</v>
          </cell>
          <cell r="K767" t="str">
            <v>06.09.1977</v>
          </cell>
        </row>
        <row r="768">
          <cell r="D768">
            <v>210538</v>
          </cell>
          <cell r="E768" t="str">
            <v>RKB</v>
          </cell>
          <cell r="F768" t="str">
            <v>RKB  210538</v>
          </cell>
          <cell r="G768" t="str">
            <v>RMSC Karlsruhe </v>
          </cell>
          <cell r="H768" t="str">
            <v>Wachter</v>
          </cell>
          <cell r="I768" t="str">
            <v>Ernst</v>
          </cell>
          <cell r="J768" t="str">
            <v>Wachter   Ernst</v>
          </cell>
          <cell r="K768" t="str">
            <v>03.06.1947</v>
          </cell>
        </row>
        <row r="769">
          <cell r="D769">
            <v>210539</v>
          </cell>
          <cell r="E769" t="str">
            <v>RKB</v>
          </cell>
          <cell r="F769" t="str">
            <v>RKB  210539</v>
          </cell>
          <cell r="G769" t="str">
            <v>RMSC Karlsruhe </v>
          </cell>
          <cell r="H769" t="str">
            <v>Wittmann</v>
          </cell>
          <cell r="I769" t="str">
            <v>Martin</v>
          </cell>
          <cell r="J769" t="str">
            <v>Wittmann   Martin</v>
          </cell>
          <cell r="K769" t="str">
            <v>18.09.1967</v>
          </cell>
        </row>
        <row r="770">
          <cell r="D770">
            <v>210540</v>
          </cell>
          <cell r="E770" t="str">
            <v>RKB</v>
          </cell>
          <cell r="F770" t="str">
            <v>RKB  210540</v>
          </cell>
          <cell r="G770" t="str">
            <v>RMSC Ölbronn</v>
          </cell>
          <cell r="H770" t="str">
            <v>Burger</v>
          </cell>
          <cell r="I770" t="str">
            <v>Martin</v>
          </cell>
          <cell r="J770" t="str">
            <v>Burger   Martin</v>
          </cell>
          <cell r="K770" t="str">
            <v>18.12.1966</v>
          </cell>
        </row>
        <row r="771">
          <cell r="D771">
            <v>210541</v>
          </cell>
          <cell r="E771" t="str">
            <v>RKB</v>
          </cell>
          <cell r="F771" t="str">
            <v>RKB  210541</v>
          </cell>
          <cell r="G771" t="str">
            <v>RMSC Ölbronn</v>
          </cell>
          <cell r="H771" t="str">
            <v>Burger</v>
          </cell>
          <cell r="I771" t="str">
            <v>Ralf</v>
          </cell>
          <cell r="J771" t="str">
            <v>Burger   Ralf</v>
          </cell>
          <cell r="K771" t="str">
            <v>18.04.1961</v>
          </cell>
        </row>
        <row r="772">
          <cell r="D772">
            <v>210542</v>
          </cell>
          <cell r="E772" t="str">
            <v>RKB</v>
          </cell>
          <cell r="F772" t="str">
            <v>RKB  210542</v>
          </cell>
          <cell r="G772" t="str">
            <v>RMSC Ölbronn</v>
          </cell>
          <cell r="H772" t="str">
            <v>Dürrwächter</v>
          </cell>
          <cell r="I772" t="str">
            <v>German</v>
          </cell>
          <cell r="J772" t="str">
            <v>Dürrwächter   German</v>
          </cell>
          <cell r="K772" t="str">
            <v>25.03.1965</v>
          </cell>
        </row>
        <row r="773">
          <cell r="D773">
            <v>212339</v>
          </cell>
          <cell r="E773" t="str">
            <v>RKB</v>
          </cell>
          <cell r="F773" t="str">
            <v>RKB  212339</v>
          </cell>
          <cell r="G773" t="str">
            <v>RMSC Ölbronn</v>
          </cell>
          <cell r="H773" t="str">
            <v>Dußling</v>
          </cell>
          <cell r="I773" t="str">
            <v>Martin</v>
          </cell>
          <cell r="J773" t="str">
            <v>Dußling   Martin</v>
          </cell>
          <cell r="K773" t="str">
            <v>19.06.1959</v>
          </cell>
        </row>
        <row r="774">
          <cell r="D774">
            <v>210544</v>
          </cell>
          <cell r="E774" t="str">
            <v>RKB</v>
          </cell>
          <cell r="F774" t="str">
            <v>RKB  210544</v>
          </cell>
          <cell r="G774" t="str">
            <v>RMSC Ölbronn</v>
          </cell>
          <cell r="H774" t="str">
            <v>Krautmann</v>
          </cell>
          <cell r="I774" t="str">
            <v>Sven</v>
          </cell>
          <cell r="J774" t="str">
            <v>Krautmann   Sven</v>
          </cell>
          <cell r="K774" t="str">
            <v>04.02.1974</v>
          </cell>
        </row>
        <row r="775">
          <cell r="D775">
            <v>211675</v>
          </cell>
          <cell r="E775" t="str">
            <v>RKB</v>
          </cell>
          <cell r="F775" t="str">
            <v>RKB  211675</v>
          </cell>
          <cell r="G775" t="str">
            <v>RMSC Ölbronn</v>
          </cell>
          <cell r="H775" t="str">
            <v>Lilge</v>
          </cell>
          <cell r="I775" t="str">
            <v>Uwe</v>
          </cell>
          <cell r="J775" t="str">
            <v>Lilge   Uwe</v>
          </cell>
          <cell r="K775" t="str">
            <v>19.05.1967</v>
          </cell>
        </row>
        <row r="776">
          <cell r="D776">
            <v>210545</v>
          </cell>
          <cell r="E776" t="str">
            <v>RKB</v>
          </cell>
          <cell r="F776" t="str">
            <v>RKB  210545</v>
          </cell>
          <cell r="G776" t="str">
            <v>RMSC Ölbronn</v>
          </cell>
          <cell r="H776" t="str">
            <v>Vögele</v>
          </cell>
          <cell r="I776" t="str">
            <v>Thomas</v>
          </cell>
          <cell r="J776" t="str">
            <v>Vögele   Thomas</v>
          </cell>
          <cell r="K776" t="str">
            <v>02.04.1974</v>
          </cell>
        </row>
        <row r="777">
          <cell r="D777">
            <v>212337</v>
          </cell>
          <cell r="E777" t="str">
            <v>RKB</v>
          </cell>
          <cell r="F777" t="str">
            <v>RKB  212337</v>
          </cell>
          <cell r="G777" t="str">
            <v>RMSC Ölbronn</v>
          </cell>
          <cell r="H777" t="str">
            <v>Walz</v>
          </cell>
          <cell r="I777" t="str">
            <v>Timo</v>
          </cell>
          <cell r="J777" t="str">
            <v>Walz   Timo</v>
          </cell>
          <cell r="K777" t="str">
            <v>30.10.1984</v>
          </cell>
        </row>
        <row r="778">
          <cell r="D778">
            <v>210546</v>
          </cell>
          <cell r="E778" t="str">
            <v>RKB</v>
          </cell>
          <cell r="F778" t="str">
            <v>RKB  210546</v>
          </cell>
          <cell r="G778" t="str">
            <v>RMSC Rüsselsheim</v>
          </cell>
          <cell r="H778" t="str">
            <v>Abraham</v>
          </cell>
          <cell r="I778" t="str">
            <v>Erich</v>
          </cell>
          <cell r="J778" t="str">
            <v>Abraham   Erich</v>
          </cell>
          <cell r="K778" t="str">
            <v>08.05.1961</v>
          </cell>
        </row>
        <row r="779">
          <cell r="D779">
            <v>210547</v>
          </cell>
          <cell r="E779" t="str">
            <v>RKB</v>
          </cell>
          <cell r="F779" t="str">
            <v>RKB  210547</v>
          </cell>
          <cell r="G779" t="str">
            <v>RMSC Rüsselsheim</v>
          </cell>
          <cell r="H779" t="str">
            <v>Angermair</v>
          </cell>
          <cell r="I779" t="str">
            <v>Christian</v>
          </cell>
          <cell r="J779" t="str">
            <v>Angermair   Christian</v>
          </cell>
          <cell r="K779" t="str">
            <v>07.11.1964</v>
          </cell>
        </row>
        <row r="780">
          <cell r="D780">
            <v>212103</v>
          </cell>
          <cell r="E780" t="str">
            <v>RKB</v>
          </cell>
          <cell r="F780" t="str">
            <v>RKB  212103</v>
          </cell>
          <cell r="G780" t="str">
            <v>RMSC Rüsselsheim</v>
          </cell>
          <cell r="H780" t="str">
            <v>Angermair</v>
          </cell>
          <cell r="I780" t="str">
            <v>Andreas</v>
          </cell>
          <cell r="J780" t="str">
            <v>Angermair   Andreas</v>
          </cell>
          <cell r="K780" t="str">
            <v>17.09.1966</v>
          </cell>
        </row>
        <row r="781">
          <cell r="D781">
            <v>210549</v>
          </cell>
          <cell r="E781" t="str">
            <v>RKB</v>
          </cell>
          <cell r="F781" t="str">
            <v>RKB  210549</v>
          </cell>
          <cell r="G781" t="str">
            <v>RMSC Rüsselsheim</v>
          </cell>
          <cell r="H781" t="str">
            <v>Barth</v>
          </cell>
          <cell r="I781" t="str">
            <v>Hans-Peter</v>
          </cell>
          <cell r="J781" t="str">
            <v>Barth   Hans-Peter</v>
          </cell>
          <cell r="K781" t="str">
            <v>06.03.1969</v>
          </cell>
        </row>
        <row r="782">
          <cell r="D782">
            <v>210551</v>
          </cell>
          <cell r="E782" t="str">
            <v>RKB</v>
          </cell>
          <cell r="F782" t="str">
            <v>RKB  210551</v>
          </cell>
          <cell r="G782" t="str">
            <v>RMSC Rüsselsheim</v>
          </cell>
          <cell r="H782" t="str">
            <v>Golla</v>
          </cell>
          <cell r="I782" t="str">
            <v>Roland</v>
          </cell>
          <cell r="J782" t="str">
            <v>Golla   Roland</v>
          </cell>
          <cell r="K782" t="str">
            <v>13.03.1955</v>
          </cell>
        </row>
        <row r="783">
          <cell r="D783">
            <v>210552</v>
          </cell>
          <cell r="E783" t="str">
            <v>RKB</v>
          </cell>
          <cell r="F783" t="str">
            <v>RKB  210552</v>
          </cell>
          <cell r="G783" t="str">
            <v>RMSC Rüsselsheim</v>
          </cell>
          <cell r="H783" t="str">
            <v>Kliemt</v>
          </cell>
          <cell r="I783" t="str">
            <v>Martin</v>
          </cell>
          <cell r="J783" t="str">
            <v>Kliemt   Martin</v>
          </cell>
          <cell r="K783" t="str">
            <v>11.12.1967</v>
          </cell>
        </row>
        <row r="784">
          <cell r="D784">
            <v>210553</v>
          </cell>
          <cell r="E784" t="str">
            <v>RKB</v>
          </cell>
          <cell r="F784" t="str">
            <v>RKB  210553</v>
          </cell>
          <cell r="G784" t="str">
            <v>RMSC Rüsselsheim</v>
          </cell>
          <cell r="H784" t="str">
            <v>König</v>
          </cell>
          <cell r="I784" t="str">
            <v>Bernd</v>
          </cell>
          <cell r="J784" t="str">
            <v>König   Bernd</v>
          </cell>
          <cell r="K784" t="str">
            <v>19.08.1957</v>
          </cell>
        </row>
        <row r="785">
          <cell r="D785">
            <v>210554</v>
          </cell>
          <cell r="E785" t="str">
            <v>RKB</v>
          </cell>
          <cell r="F785" t="str">
            <v>RKB  210554</v>
          </cell>
          <cell r="G785" t="str">
            <v>RMSC Rüsselsheim</v>
          </cell>
          <cell r="H785" t="str">
            <v>Kreim</v>
          </cell>
          <cell r="I785" t="str">
            <v>Andreas</v>
          </cell>
          <cell r="J785" t="str">
            <v>Kreim   Andreas</v>
          </cell>
          <cell r="K785" t="str">
            <v>23.09.1966</v>
          </cell>
        </row>
        <row r="786">
          <cell r="D786">
            <v>210555</v>
          </cell>
          <cell r="E786" t="str">
            <v>RKB</v>
          </cell>
          <cell r="F786" t="str">
            <v>RKB  210555</v>
          </cell>
          <cell r="G786" t="str">
            <v>RMSC Rüsselsheim</v>
          </cell>
          <cell r="H786" t="str">
            <v>Kreim</v>
          </cell>
          <cell r="I786" t="str">
            <v>Herbert</v>
          </cell>
          <cell r="J786" t="str">
            <v>Kreim   Herbert</v>
          </cell>
          <cell r="K786" t="str">
            <v>15.12.1938</v>
          </cell>
        </row>
        <row r="787">
          <cell r="D787">
            <v>210559</v>
          </cell>
          <cell r="E787" t="str">
            <v>RKB</v>
          </cell>
          <cell r="F787" t="str">
            <v>RKB  210559</v>
          </cell>
          <cell r="G787" t="str">
            <v>RMSC Rüsselsheim</v>
          </cell>
          <cell r="H787" t="str">
            <v>Ritter</v>
          </cell>
          <cell r="I787" t="str">
            <v>Michael</v>
          </cell>
          <cell r="J787" t="str">
            <v>Ritter   Michael</v>
          </cell>
          <cell r="K787" t="str">
            <v>26.10.1968</v>
          </cell>
        </row>
        <row r="788">
          <cell r="D788">
            <v>210561</v>
          </cell>
          <cell r="E788" t="str">
            <v>RKB</v>
          </cell>
          <cell r="F788" t="str">
            <v>RKB  210561</v>
          </cell>
          <cell r="G788" t="str">
            <v>RMSC Rüsselsheim</v>
          </cell>
          <cell r="H788" t="str">
            <v>Seibel</v>
          </cell>
          <cell r="I788" t="str">
            <v>Frank</v>
          </cell>
          <cell r="J788" t="str">
            <v>Seibel   Frank</v>
          </cell>
          <cell r="K788" t="str">
            <v>05.04.1966</v>
          </cell>
        </row>
        <row r="789">
          <cell r="D789">
            <v>210562</v>
          </cell>
          <cell r="E789" t="str">
            <v>RKB</v>
          </cell>
          <cell r="F789" t="str">
            <v>RKB  210562</v>
          </cell>
          <cell r="G789" t="str">
            <v>RMSC Rüsselsheim</v>
          </cell>
          <cell r="H789" t="str">
            <v>Soltau</v>
          </cell>
          <cell r="I789" t="str">
            <v>Bernhard</v>
          </cell>
          <cell r="J789" t="str">
            <v>Soltau   Bernhard</v>
          </cell>
          <cell r="K789" t="str">
            <v>10.11.1967</v>
          </cell>
        </row>
        <row r="790">
          <cell r="D790">
            <v>210563</v>
          </cell>
          <cell r="E790" t="str">
            <v>RKB</v>
          </cell>
          <cell r="F790" t="str">
            <v>RKB  210563</v>
          </cell>
          <cell r="G790" t="str">
            <v>RMSC Rüsselsheim</v>
          </cell>
          <cell r="H790" t="str">
            <v>Wulle</v>
          </cell>
          <cell r="I790" t="str">
            <v>Oliver</v>
          </cell>
          <cell r="J790" t="str">
            <v>Wulle   Oliver</v>
          </cell>
          <cell r="K790" t="str">
            <v>23.04.1970</v>
          </cell>
        </row>
        <row r="791">
          <cell r="D791">
            <v>210564</v>
          </cell>
          <cell r="E791" t="str">
            <v>RKB</v>
          </cell>
          <cell r="F791" t="str">
            <v>RKB  210564</v>
          </cell>
          <cell r="G791" t="str">
            <v>RMSC Rüsselsheim</v>
          </cell>
          <cell r="H791" t="str">
            <v>Wulle</v>
          </cell>
          <cell r="I791" t="str">
            <v>Steffen</v>
          </cell>
          <cell r="J791" t="str">
            <v>Wulle   Steffen</v>
          </cell>
          <cell r="K791" t="str">
            <v>10.04.1972</v>
          </cell>
        </row>
        <row r="792">
          <cell r="D792">
            <v>210578</v>
          </cell>
          <cell r="E792" t="str">
            <v>RKB</v>
          </cell>
          <cell r="F792" t="str">
            <v>RKB  210578</v>
          </cell>
          <cell r="G792" t="str">
            <v>RMSV Düsseldorf</v>
          </cell>
          <cell r="H792" t="str">
            <v>Belling</v>
          </cell>
          <cell r="I792" t="str">
            <v>Bernd</v>
          </cell>
          <cell r="J792" t="str">
            <v>Belling   Bernd</v>
          </cell>
          <cell r="K792" t="str">
            <v>13.01.1955</v>
          </cell>
        </row>
        <row r="793">
          <cell r="D793">
            <v>210579</v>
          </cell>
          <cell r="E793" t="str">
            <v>RKB</v>
          </cell>
          <cell r="F793" t="str">
            <v>RKB  210579</v>
          </cell>
          <cell r="G793" t="str">
            <v>RMSV Düsseldorf</v>
          </cell>
          <cell r="H793" t="str">
            <v>Belling</v>
          </cell>
          <cell r="I793" t="str">
            <v>Michael</v>
          </cell>
          <cell r="J793" t="str">
            <v>Belling   Michael</v>
          </cell>
          <cell r="K793" t="str">
            <v>08.11.1958</v>
          </cell>
        </row>
        <row r="794">
          <cell r="D794">
            <v>213197</v>
          </cell>
          <cell r="E794" t="str">
            <v>RKB</v>
          </cell>
          <cell r="F794" t="str">
            <v>RKB  213197</v>
          </cell>
          <cell r="G794" t="str">
            <v>RMSV Düsseldorf</v>
          </cell>
          <cell r="H794" t="str">
            <v>Belling</v>
          </cell>
          <cell r="I794" t="str">
            <v>Timo</v>
          </cell>
          <cell r="J794" t="str">
            <v>Belling   Timo</v>
          </cell>
          <cell r="K794" t="str">
            <v>28.09.1988</v>
          </cell>
        </row>
        <row r="795">
          <cell r="D795">
            <v>212321</v>
          </cell>
          <cell r="E795" t="str">
            <v>RKB</v>
          </cell>
          <cell r="F795" t="str">
            <v>RKB  212321</v>
          </cell>
          <cell r="G795" t="str">
            <v>RMSV Düsseldorf</v>
          </cell>
          <cell r="H795" t="str">
            <v>Kirner</v>
          </cell>
          <cell r="I795" t="str">
            <v>Axel</v>
          </cell>
          <cell r="J795" t="str">
            <v>Kirner   Axel</v>
          </cell>
          <cell r="K795" t="str">
            <v>08.03.1988</v>
          </cell>
        </row>
        <row r="796">
          <cell r="D796">
            <v>210583</v>
          </cell>
          <cell r="E796" t="str">
            <v>RKB</v>
          </cell>
          <cell r="F796" t="str">
            <v>RKB  210583</v>
          </cell>
          <cell r="G796" t="str">
            <v>RMSV Düsseldorf</v>
          </cell>
          <cell r="H796" t="str">
            <v>Kolender</v>
          </cell>
          <cell r="I796" t="str">
            <v>Klaus</v>
          </cell>
          <cell r="J796" t="str">
            <v>Kolender   Klaus</v>
          </cell>
          <cell r="K796" t="str">
            <v>05.06.1956</v>
          </cell>
        </row>
        <row r="797">
          <cell r="D797">
            <v>212320</v>
          </cell>
          <cell r="E797" t="str">
            <v>RKB</v>
          </cell>
          <cell r="F797" t="str">
            <v>RKB  212320</v>
          </cell>
          <cell r="G797" t="str">
            <v>RMSV Düsseldorf</v>
          </cell>
          <cell r="H797" t="str">
            <v>Kolender</v>
          </cell>
          <cell r="I797" t="str">
            <v>Simon</v>
          </cell>
          <cell r="J797" t="str">
            <v>Kolender   Simon</v>
          </cell>
          <cell r="K797" t="str">
            <v>16.12.1986</v>
          </cell>
        </row>
        <row r="798">
          <cell r="D798">
            <v>213142</v>
          </cell>
          <cell r="E798" t="str">
            <v>RKB</v>
          </cell>
          <cell r="F798" t="str">
            <v>RKB  213142</v>
          </cell>
          <cell r="G798" t="str">
            <v>RMSV Düsseldorf</v>
          </cell>
          <cell r="H798" t="str">
            <v>Stumpf</v>
          </cell>
          <cell r="I798" t="str">
            <v>Christian</v>
          </cell>
          <cell r="J798" t="str">
            <v>Stumpf   Christian</v>
          </cell>
          <cell r="K798" t="str">
            <v>15.12.1987</v>
          </cell>
        </row>
        <row r="799">
          <cell r="D799">
            <v>210307</v>
          </cell>
          <cell r="E799" t="str">
            <v>RKB</v>
          </cell>
          <cell r="F799" t="str">
            <v>RKB  210307</v>
          </cell>
          <cell r="G799" t="str">
            <v>RMSV Düsseldorf</v>
          </cell>
          <cell r="H799" t="str">
            <v>Wilbert</v>
          </cell>
          <cell r="I799" t="str">
            <v>Klaus</v>
          </cell>
          <cell r="J799" t="str">
            <v>Wilbert   Klaus</v>
          </cell>
          <cell r="K799" t="str">
            <v>25.08.1951</v>
          </cell>
        </row>
        <row r="800">
          <cell r="D800">
            <v>180477</v>
          </cell>
          <cell r="E800" t="str">
            <v>WTB</v>
          </cell>
          <cell r="F800" t="str">
            <v>WTB  180477</v>
          </cell>
          <cell r="G800" t="str">
            <v>RMSV Ebersbach</v>
          </cell>
          <cell r="H800" t="str">
            <v>Aurenz</v>
          </cell>
          <cell r="I800" t="str">
            <v>Jochen</v>
          </cell>
          <cell r="J800" t="str">
            <v>Aurenz   Jochen</v>
          </cell>
          <cell r="K800" t="str">
            <v>04.12.1970</v>
          </cell>
        </row>
        <row r="801">
          <cell r="D801">
            <v>180478</v>
          </cell>
          <cell r="E801" t="str">
            <v>WTB</v>
          </cell>
          <cell r="F801" t="str">
            <v>WTB  180478</v>
          </cell>
          <cell r="G801" t="str">
            <v>RMSV Ebersbach</v>
          </cell>
          <cell r="H801" t="str">
            <v>Bantel</v>
          </cell>
          <cell r="I801" t="str">
            <v>Markus</v>
          </cell>
          <cell r="J801" t="str">
            <v>Bantel   Markus</v>
          </cell>
          <cell r="K801" t="str">
            <v>12.04.1970</v>
          </cell>
        </row>
        <row r="802">
          <cell r="D802">
            <v>182925</v>
          </cell>
          <cell r="E802" t="str">
            <v>WTB</v>
          </cell>
          <cell r="F802" t="str">
            <v>WTB  182925</v>
          </cell>
          <cell r="G802" t="str">
            <v>RMSV Ebersbach</v>
          </cell>
          <cell r="H802" t="str">
            <v>Borsdorff</v>
          </cell>
          <cell r="I802" t="str">
            <v>Benjamin</v>
          </cell>
          <cell r="J802" t="str">
            <v>Borsdorff   Benjamin</v>
          </cell>
          <cell r="K802" t="str">
            <v>06.04.1989</v>
          </cell>
        </row>
        <row r="803">
          <cell r="D803">
            <v>180479</v>
          </cell>
          <cell r="E803" t="str">
            <v>WTB</v>
          </cell>
          <cell r="F803" t="str">
            <v>WTB  180479</v>
          </cell>
          <cell r="G803" t="str">
            <v>RMSV Ebersbach</v>
          </cell>
          <cell r="H803" t="str">
            <v>Distel</v>
          </cell>
          <cell r="I803" t="str">
            <v>Lothar</v>
          </cell>
          <cell r="J803" t="str">
            <v>Distel   Lothar</v>
          </cell>
          <cell r="K803" t="str">
            <v>03.07.1965</v>
          </cell>
        </row>
        <row r="804">
          <cell r="D804">
            <v>180480</v>
          </cell>
          <cell r="E804" t="str">
            <v>WTB</v>
          </cell>
          <cell r="F804" t="str">
            <v>WTB  180480</v>
          </cell>
          <cell r="G804" t="str">
            <v>RMSV Ebersbach</v>
          </cell>
          <cell r="H804" t="str">
            <v>Eggelhöfer</v>
          </cell>
          <cell r="I804" t="str">
            <v>Heinz</v>
          </cell>
          <cell r="J804" t="str">
            <v>Eggelhöfer   Heinz</v>
          </cell>
          <cell r="K804" t="str">
            <v>12.11.1961</v>
          </cell>
        </row>
        <row r="805">
          <cell r="D805">
            <v>180481</v>
          </cell>
          <cell r="E805" t="str">
            <v>WTB</v>
          </cell>
          <cell r="F805" t="str">
            <v>WTB  180481</v>
          </cell>
          <cell r="G805" t="str">
            <v>RMSV Ebersbach</v>
          </cell>
          <cell r="H805" t="str">
            <v>Eggelhöfer</v>
          </cell>
          <cell r="I805" t="str">
            <v>Marc</v>
          </cell>
          <cell r="J805" t="str">
            <v>Eggelhöfer   Marc</v>
          </cell>
          <cell r="K805" t="str">
            <v>24.01.1989</v>
          </cell>
        </row>
        <row r="806">
          <cell r="D806">
            <v>182395</v>
          </cell>
          <cell r="E806" t="str">
            <v>WTB</v>
          </cell>
          <cell r="F806" t="str">
            <v>WTB  182395</v>
          </cell>
          <cell r="G806" t="str">
            <v>RMSV Ebersbach</v>
          </cell>
          <cell r="H806" t="str">
            <v>Eggelhöfer</v>
          </cell>
          <cell r="I806" t="str">
            <v>Jens</v>
          </cell>
          <cell r="J806" t="str">
            <v>Eggelhöfer   Jens</v>
          </cell>
          <cell r="K806" t="str">
            <v>23.09.1991</v>
          </cell>
        </row>
        <row r="807">
          <cell r="D807">
            <v>185454</v>
          </cell>
          <cell r="E807" t="str">
            <v>WTB</v>
          </cell>
          <cell r="F807" t="str">
            <v>WTB  185454</v>
          </cell>
          <cell r="G807" t="str">
            <v>RMSV Ebersbach</v>
          </cell>
          <cell r="H807" t="str">
            <v>Fritz</v>
          </cell>
          <cell r="I807" t="str">
            <v>Tobias</v>
          </cell>
          <cell r="J807" t="str">
            <v>Fritz   Tobias</v>
          </cell>
          <cell r="K807" t="str">
            <v>01.02.1987</v>
          </cell>
        </row>
        <row r="808">
          <cell r="D808">
            <v>180484</v>
          </cell>
          <cell r="E808" t="str">
            <v>WTB</v>
          </cell>
          <cell r="F808" t="str">
            <v>WTB  180484</v>
          </cell>
          <cell r="G808" t="str">
            <v>RMSV Ebersbach</v>
          </cell>
          <cell r="H808" t="str">
            <v>Grünenwald</v>
          </cell>
          <cell r="I808" t="str">
            <v>Achim</v>
          </cell>
          <cell r="J808" t="str">
            <v>Grünenwald   Achim</v>
          </cell>
          <cell r="K808" t="str">
            <v>13.09.1961</v>
          </cell>
        </row>
        <row r="809">
          <cell r="D809">
            <v>180486</v>
          </cell>
          <cell r="E809" t="str">
            <v>WTB</v>
          </cell>
          <cell r="F809" t="str">
            <v>WTB  180486</v>
          </cell>
          <cell r="G809" t="str">
            <v>RMSV Ebersbach</v>
          </cell>
          <cell r="H809" t="str">
            <v>Häderle</v>
          </cell>
          <cell r="I809" t="str">
            <v>Jürgen</v>
          </cell>
          <cell r="J809" t="str">
            <v>Häderle   Jürgen</v>
          </cell>
          <cell r="K809" t="str">
            <v>13.12.1971</v>
          </cell>
        </row>
        <row r="810">
          <cell r="D810">
            <v>186033</v>
          </cell>
          <cell r="E810" t="str">
            <v>WTB</v>
          </cell>
          <cell r="F810" t="str">
            <v>WTB  186033</v>
          </cell>
          <cell r="G810" t="str">
            <v>RMSV Ebersbach</v>
          </cell>
          <cell r="H810" t="str">
            <v>Haug</v>
          </cell>
          <cell r="I810" t="str">
            <v>Sven</v>
          </cell>
          <cell r="J810" t="str">
            <v>Haug   Sven</v>
          </cell>
          <cell r="K810" t="str">
            <v>04.08.1988</v>
          </cell>
        </row>
        <row r="811">
          <cell r="D811">
            <v>186031</v>
          </cell>
          <cell r="E811" t="str">
            <v>WTB</v>
          </cell>
          <cell r="F811" t="str">
            <v>WTB  186031</v>
          </cell>
          <cell r="G811" t="str">
            <v>RMSV Ebersbach</v>
          </cell>
          <cell r="H811" t="str">
            <v>Schmid</v>
          </cell>
          <cell r="I811" t="str">
            <v>Markus</v>
          </cell>
          <cell r="J811" t="str">
            <v>Schmid   Markus</v>
          </cell>
          <cell r="K811" t="str">
            <v>18.06.1989</v>
          </cell>
        </row>
        <row r="812">
          <cell r="D812">
            <v>180492</v>
          </cell>
          <cell r="E812" t="str">
            <v>WTB</v>
          </cell>
          <cell r="F812" t="str">
            <v>WTB  180492</v>
          </cell>
          <cell r="G812" t="str">
            <v>RMSV Ebersbach</v>
          </cell>
          <cell r="H812" t="str">
            <v>Schüler</v>
          </cell>
          <cell r="I812" t="str">
            <v>Andreas</v>
          </cell>
          <cell r="J812" t="str">
            <v>Schüler   Andreas</v>
          </cell>
          <cell r="K812" t="str">
            <v>02.01.1967</v>
          </cell>
        </row>
        <row r="813">
          <cell r="D813">
            <v>183780</v>
          </cell>
          <cell r="E813" t="str">
            <v>WTB</v>
          </cell>
          <cell r="F813" t="str">
            <v>WTB  183780</v>
          </cell>
          <cell r="G813" t="str">
            <v>RMSV Ebersbach</v>
          </cell>
          <cell r="H813" t="str">
            <v>Stierl</v>
          </cell>
          <cell r="I813" t="str">
            <v>Matthias</v>
          </cell>
          <cell r="J813" t="str">
            <v>Stierl   Matthias</v>
          </cell>
          <cell r="K813" t="str">
            <v>08.02.1986</v>
          </cell>
        </row>
        <row r="814">
          <cell r="D814">
            <v>184569</v>
          </cell>
          <cell r="E814" t="str">
            <v>WTB</v>
          </cell>
          <cell r="F814" t="str">
            <v>WTB  184569</v>
          </cell>
          <cell r="G814" t="str">
            <v>RMSV Ebersbach</v>
          </cell>
          <cell r="H814" t="str">
            <v>Struppek</v>
          </cell>
          <cell r="I814" t="str">
            <v>Kai</v>
          </cell>
          <cell r="J814" t="str">
            <v>Struppek   Kai</v>
          </cell>
          <cell r="K814" t="str">
            <v>21.03.1969</v>
          </cell>
        </row>
        <row r="815">
          <cell r="D815">
            <v>180493</v>
          </cell>
          <cell r="E815" t="str">
            <v>WTB</v>
          </cell>
          <cell r="F815" t="str">
            <v>WTB  180493</v>
          </cell>
          <cell r="G815" t="str">
            <v>RMSV Ebersbach</v>
          </cell>
          <cell r="H815" t="str">
            <v>Stumpp</v>
          </cell>
          <cell r="I815" t="str">
            <v>Klaus</v>
          </cell>
          <cell r="J815" t="str">
            <v>Stumpp   Klaus</v>
          </cell>
          <cell r="K815" t="str">
            <v>09.09.1958</v>
          </cell>
        </row>
        <row r="816">
          <cell r="D816">
            <v>183393</v>
          </cell>
          <cell r="E816" t="str">
            <v>WTB</v>
          </cell>
          <cell r="F816" t="str">
            <v>WTB  183393</v>
          </cell>
          <cell r="G816" t="str">
            <v>RMSV Ebersbach</v>
          </cell>
          <cell r="H816" t="str">
            <v>Stumpp</v>
          </cell>
          <cell r="I816" t="str">
            <v>Jörg</v>
          </cell>
          <cell r="J816" t="str">
            <v>Stumpp   Jörg</v>
          </cell>
          <cell r="K816" t="str">
            <v>27.09.1989</v>
          </cell>
        </row>
        <row r="817">
          <cell r="D817">
            <v>180494</v>
          </cell>
          <cell r="E817" t="str">
            <v>WTB</v>
          </cell>
          <cell r="F817" t="str">
            <v>WTB  180494</v>
          </cell>
          <cell r="G817" t="str">
            <v>RMSV Ebersbach</v>
          </cell>
          <cell r="H817" t="str">
            <v>Tvrdi</v>
          </cell>
          <cell r="I817" t="str">
            <v>Daniel</v>
          </cell>
          <cell r="J817" t="str">
            <v>Tvrdi   Daniel</v>
          </cell>
          <cell r="K817" t="str">
            <v>06.06.1978</v>
          </cell>
        </row>
        <row r="818">
          <cell r="D818">
            <v>186032</v>
          </cell>
          <cell r="E818" t="str">
            <v>WTB</v>
          </cell>
          <cell r="F818" t="str">
            <v>WTB  186032</v>
          </cell>
          <cell r="G818" t="str">
            <v>RMSV Ebersbach</v>
          </cell>
          <cell r="H818" t="str">
            <v>Unterberger</v>
          </cell>
          <cell r="I818" t="str">
            <v>Patrik</v>
          </cell>
          <cell r="J818" t="str">
            <v>Unterberger   Patrik</v>
          </cell>
          <cell r="K818" t="str">
            <v>11.07.1988</v>
          </cell>
        </row>
        <row r="819">
          <cell r="D819">
            <v>160065</v>
          </cell>
          <cell r="E819" t="str">
            <v>SÜB</v>
          </cell>
          <cell r="F819" t="str">
            <v>SÜB  160065</v>
          </cell>
          <cell r="G819" t="str">
            <v>RMSV Ehrenstetten</v>
          </cell>
          <cell r="H819" t="str">
            <v>Köberle</v>
          </cell>
          <cell r="I819" t="str">
            <v>Michael</v>
          </cell>
          <cell r="J819" t="str">
            <v>Köberle   Michael</v>
          </cell>
          <cell r="K819" t="str">
            <v>11.09.1971</v>
          </cell>
        </row>
        <row r="820">
          <cell r="D820">
            <v>161179</v>
          </cell>
          <cell r="E820" t="str">
            <v>SÜB</v>
          </cell>
          <cell r="F820" t="str">
            <v>SÜB  161179</v>
          </cell>
          <cell r="G820" t="str">
            <v>RMSV Ehrenstetten</v>
          </cell>
          <cell r="H820" t="str">
            <v>Stiefvater</v>
          </cell>
          <cell r="I820" t="str">
            <v>Michael</v>
          </cell>
          <cell r="J820" t="str">
            <v>Stiefvater   Michael</v>
          </cell>
          <cell r="K820" t="str">
            <v>14.02.1986</v>
          </cell>
        </row>
        <row r="821">
          <cell r="D821">
            <v>160138</v>
          </cell>
          <cell r="E821" t="str">
            <v>SÜB</v>
          </cell>
          <cell r="F821" t="str">
            <v>SÜB  160138</v>
          </cell>
          <cell r="G821" t="str">
            <v>RMSV Ehrenstetten </v>
          </cell>
          <cell r="H821" t="str">
            <v>Metzger</v>
          </cell>
          <cell r="I821" t="str">
            <v>Johannes</v>
          </cell>
          <cell r="J821" t="str">
            <v>Metzger   Johannes</v>
          </cell>
          <cell r="K821" t="str">
            <v>02.09.1978</v>
          </cell>
        </row>
        <row r="822">
          <cell r="D822">
            <v>160140</v>
          </cell>
          <cell r="E822" t="str">
            <v>SÜB</v>
          </cell>
          <cell r="F822" t="str">
            <v>SÜB  160140</v>
          </cell>
          <cell r="G822" t="str">
            <v>RMSV Ehrenstetten </v>
          </cell>
          <cell r="H822" t="str">
            <v>Metzger</v>
          </cell>
          <cell r="I822" t="str">
            <v>Matthias</v>
          </cell>
          <cell r="J822" t="str">
            <v>Metzger   Matthias</v>
          </cell>
          <cell r="K822" t="str">
            <v>12.10.1982</v>
          </cell>
        </row>
        <row r="823">
          <cell r="D823">
            <v>160141</v>
          </cell>
          <cell r="E823" t="str">
            <v>SÜB</v>
          </cell>
          <cell r="F823" t="str">
            <v>SÜB  160141</v>
          </cell>
          <cell r="G823" t="str">
            <v>RMSV Ehrenstetten </v>
          </cell>
          <cell r="H823" t="str">
            <v>Nageleisen</v>
          </cell>
          <cell r="I823" t="str">
            <v>Markus</v>
          </cell>
          <cell r="J823" t="str">
            <v>Nageleisen   Markus</v>
          </cell>
          <cell r="K823" t="str">
            <v>01.01.1970</v>
          </cell>
        </row>
        <row r="824">
          <cell r="D824">
            <v>212914</v>
          </cell>
          <cell r="E824" t="str">
            <v>RKB</v>
          </cell>
          <cell r="F824" t="str">
            <v>RKB  212914</v>
          </cell>
          <cell r="G824" t="str">
            <v>RMSV Enzberg</v>
          </cell>
          <cell r="H824" t="str">
            <v>Gerhard</v>
          </cell>
          <cell r="I824" t="str">
            <v>Sören</v>
          </cell>
          <cell r="J824" t="str">
            <v>Gerhard   Sören</v>
          </cell>
          <cell r="K824" t="str">
            <v>10.09.1988</v>
          </cell>
        </row>
        <row r="825">
          <cell r="D825">
            <v>212855</v>
          </cell>
          <cell r="E825" t="str">
            <v>RKB</v>
          </cell>
          <cell r="F825" t="str">
            <v>RKB  212855</v>
          </cell>
          <cell r="G825" t="str">
            <v>RMSV Enzberg</v>
          </cell>
          <cell r="H825" t="str">
            <v>Hahn</v>
          </cell>
          <cell r="I825" t="str">
            <v>Knut</v>
          </cell>
          <cell r="J825" t="str">
            <v>Hahn   Knut</v>
          </cell>
          <cell r="K825" t="str">
            <v>21.09.1969</v>
          </cell>
        </row>
        <row r="826">
          <cell r="D826">
            <v>213135</v>
          </cell>
          <cell r="E826" t="str">
            <v>RKB</v>
          </cell>
          <cell r="F826" t="str">
            <v>RKB  213135</v>
          </cell>
          <cell r="G826" t="str">
            <v>RMSV Enzberg</v>
          </cell>
          <cell r="H826" t="str">
            <v>Knapp</v>
          </cell>
          <cell r="I826" t="str">
            <v>Michael</v>
          </cell>
          <cell r="J826" t="str">
            <v>Knapp   Michael</v>
          </cell>
          <cell r="K826" t="str">
            <v>10.12.1988</v>
          </cell>
        </row>
        <row r="827">
          <cell r="D827">
            <v>213211</v>
          </cell>
          <cell r="E827" t="str">
            <v>RKB</v>
          </cell>
          <cell r="F827" t="str">
            <v>RKB  213211</v>
          </cell>
          <cell r="G827" t="str">
            <v>RMSV Enzberg</v>
          </cell>
          <cell r="H827" t="str">
            <v>Nüssle, Dr.</v>
          </cell>
          <cell r="I827" t="str">
            <v>Marcus</v>
          </cell>
          <cell r="J827" t="str">
            <v>Nüssle, Dr.   Marcus</v>
          </cell>
          <cell r="K827" t="str">
            <v>01.04.1973</v>
          </cell>
        </row>
        <row r="828">
          <cell r="D828">
            <v>213212</v>
          </cell>
          <cell r="E828" t="str">
            <v>RKB</v>
          </cell>
          <cell r="F828" t="str">
            <v>RKB  213212</v>
          </cell>
          <cell r="G828" t="str">
            <v>RMSV Enzberg</v>
          </cell>
          <cell r="H828" t="str">
            <v>Stähle</v>
          </cell>
          <cell r="I828" t="str">
            <v>Christoph</v>
          </cell>
          <cell r="J828" t="str">
            <v>Stähle   Christoph</v>
          </cell>
          <cell r="K828" t="str">
            <v>04.02.1993</v>
          </cell>
        </row>
        <row r="829">
          <cell r="D829">
            <v>210585</v>
          </cell>
          <cell r="E829" t="str">
            <v>RKB</v>
          </cell>
          <cell r="F829" t="str">
            <v>RKB  210585</v>
          </cell>
          <cell r="G829" t="str">
            <v>RMSV Enzberg </v>
          </cell>
          <cell r="H829" t="str">
            <v>Deimel</v>
          </cell>
          <cell r="I829" t="str">
            <v>Roland</v>
          </cell>
          <cell r="J829" t="str">
            <v>Deimel   Roland</v>
          </cell>
          <cell r="K829" t="str">
            <v>25.05.1969</v>
          </cell>
        </row>
        <row r="830">
          <cell r="D830">
            <v>212708</v>
          </cell>
          <cell r="E830" t="str">
            <v>RKB</v>
          </cell>
          <cell r="F830" t="str">
            <v>RKB  212708</v>
          </cell>
          <cell r="G830" t="str">
            <v>RMSV Enzberg </v>
          </cell>
          <cell r="H830" t="str">
            <v>Jähnig</v>
          </cell>
          <cell r="I830" t="str">
            <v>Rouven</v>
          </cell>
          <cell r="J830" t="str">
            <v>Jähnig   Rouven</v>
          </cell>
          <cell r="K830" t="str">
            <v>04.11.1988</v>
          </cell>
        </row>
        <row r="831">
          <cell r="D831">
            <v>210587</v>
          </cell>
          <cell r="E831" t="str">
            <v>RKB</v>
          </cell>
          <cell r="F831" t="str">
            <v>RKB  210587</v>
          </cell>
          <cell r="G831" t="str">
            <v>RMSV Enzberg </v>
          </cell>
          <cell r="H831" t="str">
            <v>Kimmich</v>
          </cell>
          <cell r="I831" t="str">
            <v>Harald</v>
          </cell>
          <cell r="J831" t="str">
            <v>Kimmich   Harald</v>
          </cell>
          <cell r="K831" t="str">
            <v>09.04.1961</v>
          </cell>
        </row>
        <row r="832">
          <cell r="D832">
            <v>210588</v>
          </cell>
          <cell r="E832" t="str">
            <v>RKB</v>
          </cell>
          <cell r="F832" t="str">
            <v>RKB  210588</v>
          </cell>
          <cell r="G832" t="str">
            <v>RMSV Enzberg </v>
          </cell>
          <cell r="H832" t="str">
            <v>Kimmich</v>
          </cell>
          <cell r="I832" t="str">
            <v>Rolf</v>
          </cell>
          <cell r="J832" t="str">
            <v>Kimmich   Rolf</v>
          </cell>
          <cell r="K832" t="str">
            <v>20.04.1962</v>
          </cell>
        </row>
        <row r="833">
          <cell r="D833">
            <v>212335</v>
          </cell>
          <cell r="E833" t="str">
            <v>RKB</v>
          </cell>
          <cell r="F833" t="str">
            <v>RKB  212335</v>
          </cell>
          <cell r="G833" t="str">
            <v>RMSV Enzberg </v>
          </cell>
          <cell r="H833" t="str">
            <v>Metzger</v>
          </cell>
          <cell r="I833" t="str">
            <v>Marvin</v>
          </cell>
          <cell r="J833" t="str">
            <v>Metzger   Marvin</v>
          </cell>
          <cell r="K833" t="str">
            <v>15.12.1988</v>
          </cell>
        </row>
        <row r="834">
          <cell r="D834">
            <v>212750</v>
          </cell>
          <cell r="E834" t="str">
            <v>RKB</v>
          </cell>
          <cell r="F834" t="str">
            <v>RKB  212750</v>
          </cell>
          <cell r="G834" t="str">
            <v>RMSV Enzberg </v>
          </cell>
          <cell r="H834" t="str">
            <v>Metzger</v>
          </cell>
          <cell r="I834" t="str">
            <v>Steven</v>
          </cell>
          <cell r="J834" t="str">
            <v>Metzger   Steven</v>
          </cell>
          <cell r="K834" t="str">
            <v>15.12.1988</v>
          </cell>
        </row>
        <row r="835">
          <cell r="D835">
            <v>212336</v>
          </cell>
          <cell r="E835" t="str">
            <v>RKB</v>
          </cell>
          <cell r="F835" t="str">
            <v>RKB  212336</v>
          </cell>
          <cell r="G835" t="str">
            <v>RMSV Enzberg </v>
          </cell>
          <cell r="H835" t="str">
            <v>Strasdat</v>
          </cell>
          <cell r="I835" t="str">
            <v>Aljoscha</v>
          </cell>
          <cell r="J835" t="str">
            <v>Strasdat   Aljoscha</v>
          </cell>
          <cell r="K835" t="str">
            <v>22.07.1988</v>
          </cell>
        </row>
        <row r="836">
          <cell r="D836">
            <v>210594</v>
          </cell>
          <cell r="E836" t="str">
            <v>RKB</v>
          </cell>
          <cell r="F836" t="str">
            <v>RKB  210594</v>
          </cell>
          <cell r="G836" t="str">
            <v>RMSV Ersingen</v>
          </cell>
          <cell r="H836" t="str">
            <v>Erhard</v>
          </cell>
          <cell r="I836" t="str">
            <v>Sven</v>
          </cell>
          <cell r="J836" t="str">
            <v>Erhard   Sven</v>
          </cell>
          <cell r="K836" t="str">
            <v>26.07.1981</v>
          </cell>
        </row>
        <row r="837">
          <cell r="D837">
            <v>212815</v>
          </cell>
          <cell r="E837" t="str">
            <v>RKB</v>
          </cell>
          <cell r="F837" t="str">
            <v>RKB  212815</v>
          </cell>
          <cell r="G837" t="str">
            <v>RMSV Ersingen</v>
          </cell>
          <cell r="H837" t="str">
            <v>Gerngroß</v>
          </cell>
          <cell r="I837" t="str">
            <v>Ronny</v>
          </cell>
          <cell r="J837" t="str">
            <v>Gerngroß   Ronny</v>
          </cell>
          <cell r="K837" t="str">
            <v>22.03.1977</v>
          </cell>
        </row>
        <row r="838">
          <cell r="D838">
            <v>210598</v>
          </cell>
          <cell r="E838" t="str">
            <v>RKB</v>
          </cell>
          <cell r="F838" t="str">
            <v>RKB  210598</v>
          </cell>
          <cell r="G838" t="str">
            <v>RMSV Ersingen</v>
          </cell>
          <cell r="H838" t="str">
            <v>Harr</v>
          </cell>
          <cell r="I838" t="str">
            <v>Hubert</v>
          </cell>
          <cell r="J838" t="str">
            <v>Harr   Hubert</v>
          </cell>
          <cell r="K838" t="str">
            <v>09.09.1971</v>
          </cell>
        </row>
        <row r="839">
          <cell r="D839">
            <v>210601</v>
          </cell>
          <cell r="E839" t="str">
            <v>RKB</v>
          </cell>
          <cell r="F839" t="str">
            <v>RKB  210601</v>
          </cell>
          <cell r="G839" t="str">
            <v>RMSV Ersingen</v>
          </cell>
          <cell r="H839" t="str">
            <v>Loupal</v>
          </cell>
          <cell r="I839" t="str">
            <v>Dirk</v>
          </cell>
          <cell r="J839" t="str">
            <v>Loupal   Dirk</v>
          </cell>
          <cell r="K839" t="str">
            <v>14.03.1979</v>
          </cell>
        </row>
        <row r="840">
          <cell r="D840">
            <v>210602</v>
          </cell>
          <cell r="E840" t="str">
            <v>RKB</v>
          </cell>
          <cell r="F840" t="str">
            <v>RKB  210602</v>
          </cell>
          <cell r="G840" t="str">
            <v>RMSV Ersingen</v>
          </cell>
          <cell r="H840" t="str">
            <v>Nusche</v>
          </cell>
          <cell r="I840" t="str">
            <v>Mario</v>
          </cell>
          <cell r="J840" t="str">
            <v>Nusche   Mario</v>
          </cell>
          <cell r="K840" t="str">
            <v>09.12.1976</v>
          </cell>
        </row>
        <row r="841">
          <cell r="D841">
            <v>210609</v>
          </cell>
          <cell r="E841" t="str">
            <v>RKB</v>
          </cell>
          <cell r="F841" t="str">
            <v>RKB  210609</v>
          </cell>
          <cell r="G841" t="str">
            <v>RMSV Ersingen</v>
          </cell>
          <cell r="H841" t="str">
            <v>Scheier</v>
          </cell>
          <cell r="I841" t="str">
            <v>Ralf</v>
          </cell>
          <cell r="J841" t="str">
            <v>Scheier   Ralf</v>
          </cell>
          <cell r="K841" t="str">
            <v>24.05.1971</v>
          </cell>
        </row>
        <row r="842">
          <cell r="D842">
            <v>212894</v>
          </cell>
          <cell r="E842" t="str">
            <v>RKB</v>
          </cell>
          <cell r="F842" t="str">
            <v>RKB  212894</v>
          </cell>
          <cell r="G842" t="str">
            <v>RMSV Ersingen</v>
          </cell>
          <cell r="H842" t="str">
            <v>Schuster</v>
          </cell>
          <cell r="I842" t="str">
            <v>Martin</v>
          </cell>
          <cell r="J842" t="str">
            <v>Schuster   Martin</v>
          </cell>
          <cell r="K842" t="str">
            <v>01.07.1981</v>
          </cell>
        </row>
        <row r="843">
          <cell r="D843">
            <v>76048</v>
          </cell>
          <cell r="E843" t="str">
            <v>HES</v>
          </cell>
          <cell r="F843" t="str">
            <v>HES  76048</v>
          </cell>
          <cell r="G843" t="str">
            <v>RMSV Kl. Gerau</v>
          </cell>
          <cell r="H843" t="str">
            <v>Barthel</v>
          </cell>
          <cell r="I843" t="str">
            <v>Daniel</v>
          </cell>
          <cell r="J843" t="str">
            <v>Barthel   Daniel</v>
          </cell>
          <cell r="K843" t="str">
            <v>17.04.1994</v>
          </cell>
        </row>
        <row r="844">
          <cell r="D844">
            <v>76047</v>
          </cell>
          <cell r="E844" t="str">
            <v>HES</v>
          </cell>
          <cell r="F844" t="str">
            <v>HES  76047</v>
          </cell>
          <cell r="G844" t="str">
            <v>RMSV Kl. Gerau</v>
          </cell>
          <cell r="H844" t="str">
            <v>Bechmann</v>
          </cell>
          <cell r="I844" t="str">
            <v>Daniel</v>
          </cell>
          <cell r="J844" t="str">
            <v>Bechmann   Daniel</v>
          </cell>
          <cell r="K844" t="str">
            <v>27.06.1990</v>
          </cell>
        </row>
        <row r="845">
          <cell r="D845">
            <v>70650</v>
          </cell>
          <cell r="E845" t="str">
            <v>HES</v>
          </cell>
          <cell r="F845" t="str">
            <v>HES  70650</v>
          </cell>
          <cell r="G845" t="str">
            <v>RMSV Kl. Gerau</v>
          </cell>
          <cell r="H845" t="str">
            <v>Becker</v>
          </cell>
          <cell r="I845" t="str">
            <v>Pascal</v>
          </cell>
          <cell r="J845" t="str">
            <v>Becker   Pascal</v>
          </cell>
          <cell r="K845" t="str">
            <v>29.09.1993</v>
          </cell>
        </row>
        <row r="846">
          <cell r="D846">
            <v>70651</v>
          </cell>
          <cell r="E846" t="str">
            <v>HES</v>
          </cell>
          <cell r="F846" t="str">
            <v>HES  70651</v>
          </cell>
          <cell r="G846" t="str">
            <v>RMSV Kl. Gerau</v>
          </cell>
          <cell r="H846" t="str">
            <v>Becker</v>
          </cell>
          <cell r="I846" t="str">
            <v>Dennis</v>
          </cell>
          <cell r="J846" t="str">
            <v>Becker   Dennis</v>
          </cell>
          <cell r="K846" t="str">
            <v>29.09.1993</v>
          </cell>
        </row>
        <row r="847">
          <cell r="D847">
            <v>75583</v>
          </cell>
          <cell r="E847" t="str">
            <v>HES</v>
          </cell>
          <cell r="F847" t="str">
            <v>HES  75583</v>
          </cell>
          <cell r="G847" t="str">
            <v>RMSV Kl. Gerau</v>
          </cell>
          <cell r="H847" t="str">
            <v>Bergsträßer</v>
          </cell>
          <cell r="I847" t="str">
            <v>Kai</v>
          </cell>
          <cell r="J847" t="str">
            <v>Bergsträßer   Kai</v>
          </cell>
          <cell r="K847" t="str">
            <v>19.07.1993</v>
          </cell>
        </row>
        <row r="848">
          <cell r="D848">
            <v>70653</v>
          </cell>
          <cell r="E848" t="str">
            <v>HES</v>
          </cell>
          <cell r="F848" t="str">
            <v>HES  70653</v>
          </cell>
          <cell r="G848" t="str">
            <v>RMSV Kl. Gerau</v>
          </cell>
          <cell r="H848" t="str">
            <v>Cardamone</v>
          </cell>
          <cell r="I848" t="str">
            <v>Martino</v>
          </cell>
          <cell r="J848" t="str">
            <v>Cardamone   Martino</v>
          </cell>
          <cell r="K848" t="str">
            <v>04.01.1993</v>
          </cell>
        </row>
        <row r="849">
          <cell r="D849">
            <v>71085</v>
          </cell>
          <cell r="E849" t="str">
            <v>HES</v>
          </cell>
          <cell r="F849" t="str">
            <v>HES  71085</v>
          </cell>
          <cell r="G849" t="str">
            <v>RMSV Kl. Gerau</v>
          </cell>
          <cell r="H849" t="str">
            <v>Creel</v>
          </cell>
          <cell r="I849" t="str">
            <v>Kevin</v>
          </cell>
          <cell r="J849" t="str">
            <v>Creel   Kevin</v>
          </cell>
          <cell r="K849" t="str">
            <v>14.08.1986</v>
          </cell>
        </row>
        <row r="850">
          <cell r="D850">
            <v>70441</v>
          </cell>
          <cell r="E850" t="str">
            <v>HES</v>
          </cell>
          <cell r="F850" t="str">
            <v>HES  70441</v>
          </cell>
          <cell r="G850" t="str">
            <v>RMSV Kl. Gerau</v>
          </cell>
          <cell r="H850" t="str">
            <v>Gärtner</v>
          </cell>
          <cell r="I850" t="str">
            <v>Sven</v>
          </cell>
          <cell r="J850" t="str">
            <v>Gärtner   Sven</v>
          </cell>
          <cell r="K850" t="str">
            <v>20.06.1975</v>
          </cell>
        </row>
        <row r="851">
          <cell r="D851">
            <v>70278</v>
          </cell>
          <cell r="E851" t="str">
            <v>HES</v>
          </cell>
          <cell r="F851" t="str">
            <v>HES  70278</v>
          </cell>
          <cell r="G851" t="str">
            <v>RMSV Kl. Gerau</v>
          </cell>
          <cell r="H851" t="str">
            <v>Gerbig</v>
          </cell>
          <cell r="I851" t="str">
            <v>René</v>
          </cell>
          <cell r="J851" t="str">
            <v>Gerbig   René</v>
          </cell>
          <cell r="K851" t="str">
            <v>12.06.1975</v>
          </cell>
        </row>
        <row r="852">
          <cell r="D852">
            <v>70442</v>
          </cell>
          <cell r="E852" t="str">
            <v>HES</v>
          </cell>
          <cell r="F852" t="str">
            <v>HES  70442</v>
          </cell>
          <cell r="G852" t="str">
            <v>RMSV Kl. Gerau</v>
          </cell>
          <cell r="H852" t="str">
            <v>Gerbig</v>
          </cell>
          <cell r="I852" t="str">
            <v>Michael</v>
          </cell>
          <cell r="J852" t="str">
            <v>Gerbig   Michael</v>
          </cell>
          <cell r="K852" t="str">
            <v>24.05.1979</v>
          </cell>
        </row>
        <row r="853">
          <cell r="D853">
            <v>70287</v>
          </cell>
          <cell r="E853" t="str">
            <v>HES</v>
          </cell>
          <cell r="F853" t="str">
            <v>HES  70287</v>
          </cell>
          <cell r="G853" t="str">
            <v>RMSV Kl. Gerau</v>
          </cell>
          <cell r="H853" t="str">
            <v>Krug</v>
          </cell>
          <cell r="I853" t="str">
            <v>Jürgen</v>
          </cell>
          <cell r="J853" t="str">
            <v>Krug   Jürgen</v>
          </cell>
          <cell r="K853" t="str">
            <v>02.06.1964</v>
          </cell>
        </row>
        <row r="854">
          <cell r="D854">
            <v>70652</v>
          </cell>
          <cell r="E854" t="str">
            <v>HES</v>
          </cell>
          <cell r="F854" t="str">
            <v>HES  70652</v>
          </cell>
          <cell r="G854" t="str">
            <v>RMSV Kl. Gerau</v>
          </cell>
          <cell r="H854" t="str">
            <v>Mahrhold</v>
          </cell>
          <cell r="I854" t="str">
            <v>Kevin</v>
          </cell>
          <cell r="J854" t="str">
            <v>Mahrhold   Kevin</v>
          </cell>
          <cell r="K854" t="str">
            <v>06.08.1993</v>
          </cell>
        </row>
        <row r="855">
          <cell r="D855">
            <v>75582</v>
          </cell>
          <cell r="E855" t="str">
            <v>HES</v>
          </cell>
          <cell r="F855" t="str">
            <v>HES  75582</v>
          </cell>
          <cell r="G855" t="str">
            <v>RMSV Kl. Gerau</v>
          </cell>
          <cell r="H855" t="str">
            <v>Mahrhold</v>
          </cell>
          <cell r="I855" t="str">
            <v>Patrick</v>
          </cell>
          <cell r="J855" t="str">
            <v>Mahrhold   Patrick</v>
          </cell>
          <cell r="K855" t="str">
            <v>19.01.1990</v>
          </cell>
        </row>
        <row r="856">
          <cell r="D856">
            <v>70451</v>
          </cell>
          <cell r="E856" t="str">
            <v>HES</v>
          </cell>
          <cell r="F856" t="str">
            <v>HES  70451</v>
          </cell>
          <cell r="G856" t="str">
            <v>RMSV Kl. Gerau</v>
          </cell>
          <cell r="H856" t="str">
            <v>Reichert</v>
          </cell>
          <cell r="I856" t="str">
            <v>Florian</v>
          </cell>
          <cell r="J856" t="str">
            <v>Reichert   Florian</v>
          </cell>
          <cell r="K856" t="str">
            <v>24.08.1987</v>
          </cell>
        </row>
        <row r="857">
          <cell r="D857">
            <v>70805</v>
          </cell>
          <cell r="E857" t="str">
            <v>HES</v>
          </cell>
          <cell r="F857" t="str">
            <v>HES  70805</v>
          </cell>
          <cell r="G857" t="str">
            <v>RMSV Kl. Gerau</v>
          </cell>
          <cell r="H857" t="str">
            <v>Scheld</v>
          </cell>
          <cell r="I857" t="str">
            <v>Patrick</v>
          </cell>
          <cell r="J857" t="str">
            <v>Scheld   Patrick</v>
          </cell>
          <cell r="K857" t="str">
            <v>24.10.1994</v>
          </cell>
        </row>
        <row r="858">
          <cell r="D858">
            <v>212407</v>
          </cell>
          <cell r="E858" t="str">
            <v>RKB</v>
          </cell>
          <cell r="F858" t="str">
            <v>RKB  212407</v>
          </cell>
          <cell r="G858" t="str">
            <v>RMSV Lautrach</v>
          </cell>
          <cell r="H858" t="str">
            <v>Frischknecht</v>
          </cell>
          <cell r="I858" t="str">
            <v>Armin</v>
          </cell>
          <cell r="J858" t="str">
            <v>Frischknecht   Armin</v>
          </cell>
          <cell r="K858" t="str">
            <v>29.09.1986</v>
          </cell>
        </row>
        <row r="859">
          <cell r="D859">
            <v>20805</v>
          </cell>
          <cell r="E859" t="str">
            <v>BAY</v>
          </cell>
          <cell r="F859" t="str">
            <v>BAY  20805</v>
          </cell>
          <cell r="G859" t="str">
            <v>RMSV Lautrach</v>
          </cell>
          <cell r="H859" t="str">
            <v>Hammes</v>
          </cell>
          <cell r="I859" t="str">
            <v>Michael</v>
          </cell>
          <cell r="J859" t="str">
            <v>Hammes   Michael</v>
          </cell>
          <cell r="K859" t="str">
            <v>27.09.1984</v>
          </cell>
        </row>
        <row r="860">
          <cell r="D860">
            <v>20806</v>
          </cell>
          <cell r="E860" t="str">
            <v>BAY</v>
          </cell>
          <cell r="F860" t="str">
            <v>BAY  20806</v>
          </cell>
          <cell r="G860" t="str">
            <v>RMSV Lautrach</v>
          </cell>
          <cell r="H860" t="str">
            <v>Hehl</v>
          </cell>
          <cell r="I860" t="str">
            <v>Rolf</v>
          </cell>
          <cell r="J860" t="str">
            <v>Hehl   Rolf</v>
          </cell>
          <cell r="K860" t="str">
            <v>29.05.1971</v>
          </cell>
        </row>
        <row r="861">
          <cell r="D861">
            <v>20808</v>
          </cell>
          <cell r="E861" t="str">
            <v>BAY</v>
          </cell>
          <cell r="F861" t="str">
            <v>BAY  20808</v>
          </cell>
          <cell r="G861" t="str">
            <v>RMSV Lautrach</v>
          </cell>
          <cell r="H861" t="str">
            <v>Hengler</v>
          </cell>
          <cell r="I861" t="str">
            <v>Robert</v>
          </cell>
          <cell r="J861" t="str">
            <v>Hengler   Robert</v>
          </cell>
          <cell r="K861" t="str">
            <v>06.06.1973</v>
          </cell>
        </row>
        <row r="862">
          <cell r="D862">
            <v>22578</v>
          </cell>
          <cell r="E862" t="str">
            <v>BAY</v>
          </cell>
          <cell r="F862" t="str">
            <v>BAY  22578</v>
          </cell>
          <cell r="G862" t="str">
            <v>RMSV Lautrach</v>
          </cell>
          <cell r="H862" t="str">
            <v>Hengler</v>
          </cell>
          <cell r="I862" t="str">
            <v>Josef</v>
          </cell>
          <cell r="J862" t="str">
            <v>Hengler   Josef</v>
          </cell>
          <cell r="K862" t="str">
            <v>05.08.1984</v>
          </cell>
        </row>
        <row r="863">
          <cell r="D863">
            <v>26689</v>
          </cell>
          <cell r="E863" t="str">
            <v>BAY</v>
          </cell>
          <cell r="F863" t="str">
            <v>BAY  26689</v>
          </cell>
          <cell r="G863" t="str">
            <v>RMSV Lautrach</v>
          </cell>
          <cell r="H863" t="str">
            <v>Hörmann</v>
          </cell>
          <cell r="I863" t="str">
            <v>Stefan</v>
          </cell>
          <cell r="J863" t="str">
            <v>Hörmann   Stefan</v>
          </cell>
          <cell r="K863" t="str">
            <v>21.08.1993</v>
          </cell>
        </row>
        <row r="864">
          <cell r="D864">
            <v>26688</v>
          </cell>
          <cell r="E864" t="str">
            <v>BAY</v>
          </cell>
          <cell r="F864" t="str">
            <v>BAY  26688</v>
          </cell>
          <cell r="G864" t="str">
            <v>RMSV Lautrach</v>
          </cell>
          <cell r="H864" t="str">
            <v>Müller</v>
          </cell>
          <cell r="I864" t="str">
            <v>Josua</v>
          </cell>
          <cell r="J864" t="str">
            <v>Müller   Josua</v>
          </cell>
          <cell r="K864" t="str">
            <v>21.02.1994</v>
          </cell>
        </row>
        <row r="865">
          <cell r="D865">
            <v>20813</v>
          </cell>
          <cell r="E865" t="str">
            <v>BAY</v>
          </cell>
          <cell r="F865" t="str">
            <v>BAY  20813</v>
          </cell>
          <cell r="G865" t="str">
            <v>RMSV Lautrach</v>
          </cell>
          <cell r="H865" t="str">
            <v>Popp</v>
          </cell>
          <cell r="I865" t="str">
            <v>Georg</v>
          </cell>
          <cell r="J865" t="str">
            <v>Popp   Georg</v>
          </cell>
          <cell r="K865" t="str">
            <v>17.05.1951</v>
          </cell>
        </row>
        <row r="866">
          <cell r="D866">
            <v>26687</v>
          </cell>
          <cell r="E866" t="str">
            <v>BAY</v>
          </cell>
          <cell r="F866" t="str">
            <v>BAY  26687</v>
          </cell>
          <cell r="G866" t="str">
            <v>RMSV Lautrach</v>
          </cell>
          <cell r="H866" t="str">
            <v>Popp</v>
          </cell>
          <cell r="I866" t="str">
            <v>Benjamin</v>
          </cell>
          <cell r="J866" t="str">
            <v>Popp   Benjamin</v>
          </cell>
          <cell r="K866" t="str">
            <v>10.10.1979</v>
          </cell>
        </row>
        <row r="867">
          <cell r="D867">
            <v>20814</v>
          </cell>
          <cell r="E867" t="str">
            <v>BAY</v>
          </cell>
          <cell r="F867" t="str">
            <v>BAY  20814</v>
          </cell>
          <cell r="G867" t="str">
            <v>RMSV Lautrach</v>
          </cell>
          <cell r="H867" t="str">
            <v>Ruf</v>
          </cell>
          <cell r="I867" t="str">
            <v>Andreas</v>
          </cell>
          <cell r="J867" t="str">
            <v>Ruf   Andreas</v>
          </cell>
          <cell r="K867" t="str">
            <v>30.04.1976</v>
          </cell>
        </row>
        <row r="868">
          <cell r="D868">
            <v>132053</v>
          </cell>
          <cell r="E868" t="str">
            <v>SAC</v>
          </cell>
          <cell r="F868" t="str">
            <v>SAC  132053</v>
          </cell>
          <cell r="G868" t="str">
            <v>Röthaer SV</v>
          </cell>
          <cell r="H868" t="str">
            <v>Geuther</v>
          </cell>
          <cell r="I868" t="str">
            <v>Carolin</v>
          </cell>
          <cell r="J868" t="str">
            <v>Geuther   Carolin</v>
          </cell>
          <cell r="K868" t="str">
            <v>24.01.1989</v>
          </cell>
        </row>
        <row r="869">
          <cell r="D869">
            <v>132337</v>
          </cell>
          <cell r="E869" t="str">
            <v>SAC</v>
          </cell>
          <cell r="F869" t="str">
            <v>SAC  132337</v>
          </cell>
          <cell r="G869" t="str">
            <v>Röthaer SV</v>
          </cell>
          <cell r="H869" t="str">
            <v>Geuther</v>
          </cell>
          <cell r="I869" t="str">
            <v>Christian</v>
          </cell>
          <cell r="J869" t="str">
            <v>Geuther   Christian</v>
          </cell>
          <cell r="K869" t="str">
            <v>09.08.1990</v>
          </cell>
        </row>
        <row r="870">
          <cell r="D870">
            <v>134268</v>
          </cell>
          <cell r="E870" t="str">
            <v>SAC</v>
          </cell>
          <cell r="F870" t="str">
            <v>SAC  134268</v>
          </cell>
          <cell r="G870" t="str">
            <v>Röthaer SV</v>
          </cell>
          <cell r="H870" t="str">
            <v>Geuther</v>
          </cell>
          <cell r="I870" t="str">
            <v>Johannes</v>
          </cell>
          <cell r="J870" t="str">
            <v>Geuther   Johannes</v>
          </cell>
          <cell r="K870" t="str">
            <v>26.10.1995</v>
          </cell>
        </row>
        <row r="871">
          <cell r="D871">
            <v>130516</v>
          </cell>
          <cell r="E871" t="str">
            <v>SAC</v>
          </cell>
          <cell r="F871" t="str">
            <v>SAC  130516</v>
          </cell>
          <cell r="G871" t="str">
            <v>Röthaer SV</v>
          </cell>
          <cell r="H871" t="str">
            <v>Glaser</v>
          </cell>
          <cell r="I871" t="str">
            <v>Torsten</v>
          </cell>
          <cell r="J871" t="str">
            <v>Glaser   Torsten</v>
          </cell>
          <cell r="K871" t="str">
            <v>20.07.1977</v>
          </cell>
        </row>
        <row r="872">
          <cell r="D872">
            <v>132049</v>
          </cell>
          <cell r="E872" t="str">
            <v>SAC</v>
          </cell>
          <cell r="F872" t="str">
            <v>SAC  132049</v>
          </cell>
          <cell r="G872" t="str">
            <v>Röthaer SV</v>
          </cell>
          <cell r="H872" t="str">
            <v>Hellmund</v>
          </cell>
          <cell r="I872" t="str">
            <v>Maximilian</v>
          </cell>
          <cell r="J872" t="str">
            <v>Hellmund   Maximilian</v>
          </cell>
          <cell r="K872" t="str">
            <v>09.11.1988</v>
          </cell>
        </row>
        <row r="873">
          <cell r="D873">
            <v>130518</v>
          </cell>
          <cell r="E873" t="str">
            <v>SAC</v>
          </cell>
          <cell r="F873" t="str">
            <v>SAC  130518</v>
          </cell>
          <cell r="G873" t="str">
            <v>Röthaer SV</v>
          </cell>
          <cell r="H873" t="str">
            <v>Hörnig</v>
          </cell>
          <cell r="I873" t="str">
            <v>Michael</v>
          </cell>
          <cell r="J873" t="str">
            <v>Hörnig   Michael</v>
          </cell>
          <cell r="K873" t="str">
            <v>24.01.1983</v>
          </cell>
        </row>
        <row r="874">
          <cell r="D874">
            <v>132777</v>
          </cell>
          <cell r="E874" t="str">
            <v>SAC</v>
          </cell>
          <cell r="F874" t="str">
            <v>SAC  132777</v>
          </cell>
          <cell r="G874" t="str">
            <v>Röthaer SV</v>
          </cell>
          <cell r="H874" t="str">
            <v>Hubert</v>
          </cell>
          <cell r="I874" t="str">
            <v>Axel Dean</v>
          </cell>
          <cell r="J874" t="str">
            <v>Hubert   Axel Dean</v>
          </cell>
          <cell r="K874" t="str">
            <v>15.08.1992</v>
          </cell>
        </row>
        <row r="875">
          <cell r="D875">
            <v>132052</v>
          </cell>
          <cell r="E875" t="str">
            <v>SAC</v>
          </cell>
          <cell r="F875" t="str">
            <v>SAC  132052</v>
          </cell>
          <cell r="G875" t="str">
            <v>Röthaer SV</v>
          </cell>
          <cell r="H875" t="str">
            <v>Klimke</v>
          </cell>
          <cell r="I875" t="str">
            <v>Torsten</v>
          </cell>
          <cell r="J875" t="str">
            <v>Klimke   Torsten</v>
          </cell>
          <cell r="K875" t="str">
            <v>08.08.1988</v>
          </cell>
        </row>
        <row r="876">
          <cell r="D876">
            <v>130521</v>
          </cell>
          <cell r="E876" t="str">
            <v>SAC</v>
          </cell>
          <cell r="F876" t="str">
            <v>SAC  130521</v>
          </cell>
          <cell r="G876" t="str">
            <v>Röthaer SV</v>
          </cell>
          <cell r="H876" t="str">
            <v>Müller</v>
          </cell>
          <cell r="I876" t="str">
            <v>Mathias</v>
          </cell>
          <cell r="J876" t="str">
            <v>Müller   Mathias</v>
          </cell>
          <cell r="K876" t="str">
            <v>27.02.1980</v>
          </cell>
        </row>
        <row r="877">
          <cell r="D877">
            <v>130523</v>
          </cell>
          <cell r="E877" t="str">
            <v>SAC</v>
          </cell>
          <cell r="F877" t="str">
            <v>SAC  130523</v>
          </cell>
          <cell r="G877" t="str">
            <v>Röthaer SV</v>
          </cell>
          <cell r="H877" t="str">
            <v>Pestner</v>
          </cell>
          <cell r="I877" t="str">
            <v>Alexander</v>
          </cell>
          <cell r="J877" t="str">
            <v>Pestner   Alexander</v>
          </cell>
          <cell r="K877" t="str">
            <v>07.07.1977</v>
          </cell>
        </row>
        <row r="878">
          <cell r="D878">
            <v>130792</v>
          </cell>
          <cell r="E878" t="str">
            <v>SAC</v>
          </cell>
          <cell r="F878" t="str">
            <v>SAC  130792</v>
          </cell>
          <cell r="G878" t="str">
            <v>Röthaer SV</v>
          </cell>
          <cell r="H878" t="str">
            <v>Reichert</v>
          </cell>
          <cell r="I878" t="str">
            <v>Wolfgang</v>
          </cell>
          <cell r="J878" t="str">
            <v>Reichert   Wolfgang</v>
          </cell>
          <cell r="K878" t="str">
            <v>21.08.1951</v>
          </cell>
        </row>
        <row r="879">
          <cell r="D879">
            <v>134025</v>
          </cell>
          <cell r="E879" t="str">
            <v>SAC</v>
          </cell>
          <cell r="F879" t="str">
            <v>SAC  134025</v>
          </cell>
          <cell r="G879" t="str">
            <v>Röthaer SV</v>
          </cell>
          <cell r="H879" t="str">
            <v>Schirmer</v>
          </cell>
          <cell r="I879" t="str">
            <v>Kevin</v>
          </cell>
          <cell r="J879" t="str">
            <v>Schirmer   Kevin</v>
          </cell>
          <cell r="K879" t="str">
            <v>17.10.1992</v>
          </cell>
        </row>
        <row r="880">
          <cell r="D880">
            <v>131678</v>
          </cell>
          <cell r="E880" t="str">
            <v>SAC</v>
          </cell>
          <cell r="F880" t="str">
            <v>SAC  131678</v>
          </cell>
          <cell r="G880" t="str">
            <v>Röthaer SV</v>
          </cell>
          <cell r="H880" t="str">
            <v>Wallasch</v>
          </cell>
          <cell r="I880" t="str">
            <v>Peter</v>
          </cell>
          <cell r="J880" t="str">
            <v>Wallasch   Peter</v>
          </cell>
          <cell r="K880" t="str">
            <v>24.05.1988</v>
          </cell>
        </row>
        <row r="881">
          <cell r="D881">
            <v>130530</v>
          </cell>
          <cell r="E881" t="str">
            <v>SAC</v>
          </cell>
          <cell r="F881" t="str">
            <v>SAC  130530</v>
          </cell>
          <cell r="G881" t="str">
            <v>Röthaer SV</v>
          </cell>
          <cell r="H881" t="str">
            <v>Weißer</v>
          </cell>
          <cell r="I881" t="str">
            <v>Enrico</v>
          </cell>
          <cell r="J881" t="str">
            <v>Weißer   Enrico</v>
          </cell>
          <cell r="K881" t="str">
            <v>06.09.1980</v>
          </cell>
        </row>
        <row r="882">
          <cell r="D882">
            <v>132757</v>
          </cell>
          <cell r="E882" t="str">
            <v>SAC</v>
          </cell>
          <cell r="F882" t="str">
            <v>SAC  132757</v>
          </cell>
          <cell r="G882" t="str">
            <v>Röthaer SV</v>
          </cell>
          <cell r="H882" t="str">
            <v>Wellmann</v>
          </cell>
          <cell r="I882" t="str">
            <v>Stefan</v>
          </cell>
          <cell r="J882" t="str">
            <v>Wellmann   Stefan</v>
          </cell>
          <cell r="K882" t="str">
            <v>31.08.1991</v>
          </cell>
        </row>
        <row r="883">
          <cell r="D883">
            <v>132778</v>
          </cell>
          <cell r="E883" t="str">
            <v>SAC</v>
          </cell>
          <cell r="F883" t="str">
            <v>SAC  132778</v>
          </cell>
          <cell r="G883" t="str">
            <v>Röthaer SV</v>
          </cell>
          <cell r="H883" t="str">
            <v>Wölk</v>
          </cell>
          <cell r="I883" t="str">
            <v>Norman</v>
          </cell>
          <cell r="J883" t="str">
            <v>Wölk   Norman</v>
          </cell>
          <cell r="K883" t="str">
            <v>31.12.1992</v>
          </cell>
        </row>
        <row r="884">
          <cell r="D884">
            <v>601046</v>
          </cell>
          <cell r="E884" t="str">
            <v>NRW</v>
          </cell>
          <cell r="F884" t="str">
            <v>NRW  601046</v>
          </cell>
          <cell r="G884" t="str">
            <v>RRSV Altena</v>
          </cell>
          <cell r="H884" t="str">
            <v>Balkenhol</v>
          </cell>
          <cell r="I884" t="str">
            <v>Ronja</v>
          </cell>
          <cell r="J884" t="str">
            <v>Balkenhol   Ronja</v>
          </cell>
          <cell r="K884" t="str">
            <v>23.09.1993</v>
          </cell>
        </row>
        <row r="885">
          <cell r="D885">
            <v>601047</v>
          </cell>
          <cell r="E885" t="str">
            <v>NRW</v>
          </cell>
          <cell r="F885" t="str">
            <v>NRW  601047</v>
          </cell>
          <cell r="G885" t="str">
            <v>RRSV Altena</v>
          </cell>
          <cell r="H885" t="str">
            <v>Balkenhol</v>
          </cell>
          <cell r="I885" t="str">
            <v>Rabea</v>
          </cell>
          <cell r="J885" t="str">
            <v>Balkenhol   Rabea</v>
          </cell>
          <cell r="K885" t="str">
            <v>01.02.1992</v>
          </cell>
        </row>
        <row r="886">
          <cell r="D886">
            <v>101950</v>
          </cell>
          <cell r="E886" t="str">
            <v>NRW</v>
          </cell>
          <cell r="F886" t="str">
            <v>NRW  101950</v>
          </cell>
          <cell r="G886" t="str">
            <v>RRSV Altena</v>
          </cell>
          <cell r="H886" t="str">
            <v>Balkenhol</v>
          </cell>
          <cell r="I886" t="str">
            <v>Roland</v>
          </cell>
          <cell r="J886" t="str">
            <v>Balkenhol   Roland</v>
          </cell>
          <cell r="K886" t="str">
            <v>28.11.1955</v>
          </cell>
        </row>
        <row r="887">
          <cell r="D887">
            <v>100466</v>
          </cell>
          <cell r="E887" t="str">
            <v>NRW</v>
          </cell>
          <cell r="F887" t="str">
            <v>NRW  100466</v>
          </cell>
          <cell r="G887" t="str">
            <v>RRSV Altena</v>
          </cell>
          <cell r="H887" t="str">
            <v>Keitsch</v>
          </cell>
          <cell r="I887" t="str">
            <v>Markus</v>
          </cell>
          <cell r="J887" t="str">
            <v>Keitsch   Markus</v>
          </cell>
          <cell r="K887" t="str">
            <v>25.07.1972</v>
          </cell>
        </row>
        <row r="888">
          <cell r="D888">
            <v>101952</v>
          </cell>
          <cell r="E888" t="str">
            <v>NRW</v>
          </cell>
          <cell r="F888" t="str">
            <v>NRW  101952</v>
          </cell>
          <cell r="G888" t="str">
            <v>RRSV Altena</v>
          </cell>
          <cell r="H888" t="str">
            <v>Keitsch</v>
          </cell>
          <cell r="I888" t="str">
            <v>Andreas</v>
          </cell>
          <cell r="J888" t="str">
            <v>Keitsch   Andreas</v>
          </cell>
          <cell r="K888" t="str">
            <v>06.03.1969</v>
          </cell>
        </row>
        <row r="889">
          <cell r="D889">
            <v>601044</v>
          </cell>
          <cell r="E889" t="str">
            <v>NRW</v>
          </cell>
          <cell r="F889" t="str">
            <v>NRW  601044</v>
          </cell>
          <cell r="G889" t="str">
            <v>RRSV Altena</v>
          </cell>
          <cell r="H889" t="str">
            <v>Petsching</v>
          </cell>
          <cell r="I889" t="str">
            <v>Caroline</v>
          </cell>
          <cell r="J889" t="str">
            <v>Petsching   Caroline</v>
          </cell>
          <cell r="K889" t="str">
            <v>23.05.1992</v>
          </cell>
        </row>
        <row r="890">
          <cell r="D890">
            <v>601045</v>
          </cell>
          <cell r="E890" t="str">
            <v>NRW</v>
          </cell>
          <cell r="F890" t="str">
            <v>NRW  601045</v>
          </cell>
          <cell r="G890" t="str">
            <v>RRSV Altena</v>
          </cell>
          <cell r="H890" t="str">
            <v>Petsching</v>
          </cell>
          <cell r="I890" t="str">
            <v>Max</v>
          </cell>
          <cell r="J890" t="str">
            <v>Petsching   Max</v>
          </cell>
          <cell r="K890" t="str">
            <v>06.12.1994</v>
          </cell>
        </row>
        <row r="891">
          <cell r="D891">
            <v>101955</v>
          </cell>
          <cell r="E891" t="str">
            <v>NRW</v>
          </cell>
          <cell r="F891" t="str">
            <v>NRW  101955</v>
          </cell>
          <cell r="G891" t="str">
            <v>RRSV Altena</v>
          </cell>
          <cell r="H891" t="str">
            <v>Petsching</v>
          </cell>
          <cell r="I891" t="str">
            <v>Peter</v>
          </cell>
          <cell r="J891" t="str">
            <v>Petsching   Peter</v>
          </cell>
          <cell r="K891" t="str">
            <v>01.03.1963</v>
          </cell>
        </row>
        <row r="892">
          <cell r="D892">
            <v>210700</v>
          </cell>
          <cell r="E892" t="str">
            <v>RKB</v>
          </cell>
          <cell r="F892" t="str">
            <v>RKB  210700</v>
          </cell>
          <cell r="G892" t="str">
            <v>RRSV Wilhelmsfeld</v>
          </cell>
          <cell r="H892" t="str">
            <v>Löser</v>
          </cell>
          <cell r="I892" t="str">
            <v>Axel</v>
          </cell>
          <cell r="J892" t="str">
            <v>Löser   Axel</v>
          </cell>
          <cell r="K892" t="str">
            <v>07.03.1959</v>
          </cell>
        </row>
        <row r="893">
          <cell r="D893">
            <v>210701</v>
          </cell>
          <cell r="E893" t="str">
            <v>RKB</v>
          </cell>
          <cell r="F893" t="str">
            <v>RKB  210701</v>
          </cell>
          <cell r="G893" t="str">
            <v>RRSV Wilhelmsfeld</v>
          </cell>
          <cell r="H893" t="str">
            <v>Löser</v>
          </cell>
          <cell r="I893" t="str">
            <v>Thomas</v>
          </cell>
          <cell r="J893" t="str">
            <v>Löser   Thomas</v>
          </cell>
          <cell r="K893" t="str">
            <v>07.03.1959</v>
          </cell>
        </row>
        <row r="894">
          <cell r="D894">
            <v>600257</v>
          </cell>
          <cell r="E894" t="str">
            <v>NRW</v>
          </cell>
          <cell r="F894" t="str">
            <v>NRW  600257</v>
          </cell>
          <cell r="G894" t="str">
            <v>RSC Dinslaken</v>
          </cell>
          <cell r="H894" t="str">
            <v>Goßner</v>
          </cell>
          <cell r="I894" t="str">
            <v>Detlef</v>
          </cell>
          <cell r="J894" t="str">
            <v>Goßner   Detlef</v>
          </cell>
          <cell r="K894" t="str">
            <v>27.07.1960</v>
          </cell>
        </row>
        <row r="895">
          <cell r="D895">
            <v>21037</v>
          </cell>
          <cell r="E895" t="str">
            <v>BAY</v>
          </cell>
          <cell r="F895" t="str">
            <v>BAY  21037</v>
          </cell>
          <cell r="G895" t="str">
            <v>RSC Mü. Moosach</v>
          </cell>
          <cell r="H895" t="str">
            <v>Damberger</v>
          </cell>
          <cell r="I895" t="str">
            <v>Peter</v>
          </cell>
          <cell r="J895" t="str">
            <v>Damberger   Peter</v>
          </cell>
          <cell r="K895" t="str">
            <v>17.08.1960</v>
          </cell>
        </row>
        <row r="896">
          <cell r="D896">
            <v>73629</v>
          </cell>
          <cell r="E896" t="str">
            <v>BAY</v>
          </cell>
          <cell r="F896" t="str">
            <v>BAY  73629</v>
          </cell>
          <cell r="G896" t="str">
            <v>RSC Mü. Moosach</v>
          </cell>
          <cell r="H896" t="str">
            <v>Dauscha</v>
          </cell>
          <cell r="I896" t="str">
            <v>Ralph</v>
          </cell>
          <cell r="J896" t="str">
            <v>Dauscha   Ralph</v>
          </cell>
          <cell r="K896" t="str">
            <v>26.06.1968</v>
          </cell>
        </row>
        <row r="897">
          <cell r="D897">
            <v>23185</v>
          </cell>
          <cell r="E897" t="str">
            <v>BAY</v>
          </cell>
          <cell r="F897" t="str">
            <v>BAY  23185</v>
          </cell>
          <cell r="G897" t="str">
            <v>RSC Mü. Moosach</v>
          </cell>
          <cell r="H897" t="str">
            <v>Eidloth</v>
          </cell>
          <cell r="I897" t="str">
            <v>Rudi</v>
          </cell>
          <cell r="J897" t="str">
            <v>Eidloth   Rudi</v>
          </cell>
          <cell r="K897" t="str">
            <v>21.06.1966</v>
          </cell>
        </row>
        <row r="898">
          <cell r="D898">
            <v>21038</v>
          </cell>
          <cell r="E898" t="str">
            <v>BAY</v>
          </cell>
          <cell r="F898" t="str">
            <v>BAY  21038</v>
          </cell>
          <cell r="G898" t="str">
            <v>RSC Mü. Moosach</v>
          </cell>
          <cell r="H898" t="str">
            <v>Gruber</v>
          </cell>
          <cell r="I898" t="str">
            <v>Walter</v>
          </cell>
          <cell r="J898" t="str">
            <v>Gruber   Walter</v>
          </cell>
          <cell r="K898" t="str">
            <v>12.07.1961</v>
          </cell>
        </row>
        <row r="899">
          <cell r="D899">
            <v>21039</v>
          </cell>
          <cell r="E899" t="str">
            <v>BAY</v>
          </cell>
          <cell r="F899" t="str">
            <v>BAY  21039</v>
          </cell>
          <cell r="G899" t="str">
            <v>RSC Mü. Moosach</v>
          </cell>
          <cell r="H899" t="str">
            <v>Hille</v>
          </cell>
          <cell r="I899" t="str">
            <v>Jochen</v>
          </cell>
          <cell r="J899" t="str">
            <v>Hille   Jochen</v>
          </cell>
          <cell r="K899" t="str">
            <v>07.09.1943</v>
          </cell>
        </row>
        <row r="900">
          <cell r="D900">
            <v>25984</v>
          </cell>
          <cell r="E900" t="str">
            <v>BAY</v>
          </cell>
          <cell r="F900" t="str">
            <v>BAY  25984</v>
          </cell>
          <cell r="G900" t="str">
            <v>RSC Mü. Moosach</v>
          </cell>
          <cell r="H900" t="str">
            <v>Kubeil</v>
          </cell>
          <cell r="I900" t="str">
            <v>Mario</v>
          </cell>
          <cell r="J900" t="str">
            <v>Kubeil   Mario</v>
          </cell>
          <cell r="K900" t="str">
            <v>09.09.1969</v>
          </cell>
        </row>
        <row r="901">
          <cell r="D901">
            <v>21041</v>
          </cell>
          <cell r="E901" t="str">
            <v>BAY</v>
          </cell>
          <cell r="F901" t="str">
            <v>BAY  21041</v>
          </cell>
          <cell r="G901" t="str">
            <v>RSC Mü. Moosach</v>
          </cell>
          <cell r="H901" t="str">
            <v>Laufer</v>
          </cell>
          <cell r="I901" t="str">
            <v>Wolfgang</v>
          </cell>
          <cell r="J901" t="str">
            <v>Laufer   Wolfgang</v>
          </cell>
          <cell r="K901" t="str">
            <v>14.12.1961</v>
          </cell>
        </row>
        <row r="902">
          <cell r="D902">
            <v>25607</v>
          </cell>
          <cell r="E902" t="str">
            <v>BAY</v>
          </cell>
          <cell r="F902" t="str">
            <v>BAY  25607</v>
          </cell>
          <cell r="G902" t="str">
            <v>RSC Mü. Moosach</v>
          </cell>
          <cell r="H902" t="str">
            <v>Murr</v>
          </cell>
          <cell r="I902" t="str">
            <v>Peter</v>
          </cell>
          <cell r="J902" t="str">
            <v>Murr   Peter</v>
          </cell>
          <cell r="K902" t="str">
            <v>09.09.1968</v>
          </cell>
        </row>
        <row r="903">
          <cell r="D903">
            <v>21301</v>
          </cell>
          <cell r="E903" t="str">
            <v>BAY</v>
          </cell>
          <cell r="F903" t="str">
            <v>BAY  21301</v>
          </cell>
          <cell r="G903" t="str">
            <v>RSC Mü. Moosach</v>
          </cell>
          <cell r="H903" t="str">
            <v>Sieb</v>
          </cell>
          <cell r="I903" t="str">
            <v>Gunnar</v>
          </cell>
          <cell r="J903" t="str">
            <v>Sieb   Gunnar</v>
          </cell>
          <cell r="K903" t="str">
            <v>17.04.1978</v>
          </cell>
        </row>
        <row r="904">
          <cell r="D904">
            <v>26470</v>
          </cell>
          <cell r="E904" t="str">
            <v>BAY</v>
          </cell>
          <cell r="F904" t="str">
            <v>BAY  26470</v>
          </cell>
          <cell r="G904" t="str">
            <v>RSC Mü. Moosach</v>
          </cell>
          <cell r="H904" t="str">
            <v>Wolf</v>
          </cell>
          <cell r="I904" t="str">
            <v>Peter</v>
          </cell>
          <cell r="J904" t="str">
            <v>Wolf   Peter</v>
          </cell>
          <cell r="K904" t="str">
            <v>12.01.1970</v>
          </cell>
        </row>
        <row r="905">
          <cell r="D905">
            <v>108806</v>
          </cell>
          <cell r="E905" t="str">
            <v>NRW</v>
          </cell>
          <cell r="F905" t="str">
            <v>NRW  108806</v>
          </cell>
          <cell r="G905" t="str">
            <v>RSC Niedermehnen</v>
          </cell>
          <cell r="H905" t="str">
            <v>Bähr</v>
          </cell>
          <cell r="I905" t="str">
            <v>Christian</v>
          </cell>
          <cell r="J905" t="str">
            <v>Bähr   Christian</v>
          </cell>
          <cell r="K905" t="str">
            <v>04.11.1989</v>
          </cell>
        </row>
        <row r="906">
          <cell r="D906">
            <v>601055</v>
          </cell>
          <cell r="E906" t="str">
            <v>NRW</v>
          </cell>
          <cell r="F906" t="str">
            <v>NRW  601055</v>
          </cell>
          <cell r="G906" t="str">
            <v>RSC Niedermehnen</v>
          </cell>
          <cell r="H906" t="str">
            <v>Bähr</v>
          </cell>
          <cell r="I906" t="str">
            <v>Daniel</v>
          </cell>
          <cell r="J906" t="str">
            <v>Bähr   Daniel</v>
          </cell>
          <cell r="K906" t="str">
            <v>09.03.1993</v>
          </cell>
        </row>
        <row r="907">
          <cell r="D907">
            <v>102338</v>
          </cell>
          <cell r="E907" t="str">
            <v>NRW</v>
          </cell>
          <cell r="F907" t="str">
            <v>NRW  102338</v>
          </cell>
          <cell r="G907" t="str">
            <v>RSC Niedermehnen</v>
          </cell>
          <cell r="H907" t="str">
            <v>Bunge</v>
          </cell>
          <cell r="I907" t="str">
            <v>Lars</v>
          </cell>
          <cell r="J907" t="str">
            <v>Bunge   Lars</v>
          </cell>
          <cell r="K907" t="str">
            <v>14.01.1977</v>
          </cell>
        </row>
        <row r="908">
          <cell r="D908">
            <v>102339</v>
          </cell>
          <cell r="E908" t="str">
            <v>NRW</v>
          </cell>
          <cell r="F908" t="str">
            <v>NRW  102339</v>
          </cell>
          <cell r="G908" t="str">
            <v>RSC Niedermehnen</v>
          </cell>
          <cell r="H908" t="str">
            <v>Burscher</v>
          </cell>
          <cell r="I908" t="str">
            <v>Martin</v>
          </cell>
          <cell r="J908" t="str">
            <v>Burscher   Martin</v>
          </cell>
          <cell r="K908" t="str">
            <v>17.01.1958</v>
          </cell>
        </row>
        <row r="909">
          <cell r="D909">
            <v>601048</v>
          </cell>
          <cell r="E909" t="str">
            <v>NRW</v>
          </cell>
          <cell r="F909" t="str">
            <v>NRW  601048</v>
          </cell>
          <cell r="G909" t="str">
            <v>RSC Niedermehnen</v>
          </cell>
          <cell r="H909" t="str">
            <v>Dräger</v>
          </cell>
          <cell r="I909" t="str">
            <v>Jessika</v>
          </cell>
          <cell r="J909" t="str">
            <v>Dräger   Jessika</v>
          </cell>
          <cell r="K909" t="str">
            <v>25.09.1983</v>
          </cell>
        </row>
        <row r="910">
          <cell r="D910">
            <v>102342</v>
          </cell>
          <cell r="E910" t="str">
            <v>NRW</v>
          </cell>
          <cell r="F910" t="str">
            <v>NRW  102342</v>
          </cell>
          <cell r="G910" t="str">
            <v>RSC Niedermehnen</v>
          </cell>
          <cell r="H910" t="str">
            <v>Hegerding</v>
          </cell>
          <cell r="I910" t="str">
            <v>Frank</v>
          </cell>
          <cell r="J910" t="str">
            <v>Hegerding   Frank</v>
          </cell>
          <cell r="K910" t="str">
            <v>08.07.1983</v>
          </cell>
        </row>
        <row r="911">
          <cell r="D911">
            <v>102344</v>
          </cell>
          <cell r="E911" t="str">
            <v>NRW</v>
          </cell>
          <cell r="F911" t="str">
            <v>NRW  102344</v>
          </cell>
          <cell r="G911" t="str">
            <v>RSC Niedermehnen</v>
          </cell>
          <cell r="H911" t="str">
            <v>Klein</v>
          </cell>
          <cell r="I911" t="str">
            <v>Danny</v>
          </cell>
          <cell r="J911" t="str">
            <v>Klein   Danny</v>
          </cell>
          <cell r="K911" t="str">
            <v>17.04.1982</v>
          </cell>
        </row>
        <row r="912">
          <cell r="D912">
            <v>602252</v>
          </cell>
          <cell r="E912" t="str">
            <v>NRW</v>
          </cell>
          <cell r="F912" t="str">
            <v>NRW  602252</v>
          </cell>
          <cell r="G912" t="str">
            <v>RSC Niedermehnen</v>
          </cell>
          <cell r="H912" t="str">
            <v>Kroll</v>
          </cell>
          <cell r="I912" t="str">
            <v>Michael</v>
          </cell>
          <cell r="J912" t="str">
            <v>Kroll   Michael</v>
          </cell>
          <cell r="K912" t="str">
            <v>03.10.1993</v>
          </cell>
        </row>
        <row r="913">
          <cell r="D913">
            <v>102348</v>
          </cell>
          <cell r="E913" t="str">
            <v>NRW</v>
          </cell>
          <cell r="F913" t="str">
            <v>NRW  102348</v>
          </cell>
          <cell r="G913" t="str">
            <v>RSC Niedermehnen</v>
          </cell>
          <cell r="H913" t="str">
            <v>Lehde</v>
          </cell>
          <cell r="I913" t="str">
            <v>Christoph</v>
          </cell>
          <cell r="J913" t="str">
            <v>Lehde   Christoph</v>
          </cell>
          <cell r="K913" t="str">
            <v>25.05.1983</v>
          </cell>
        </row>
        <row r="914">
          <cell r="D914">
            <v>102349</v>
          </cell>
          <cell r="E914" t="str">
            <v>NRW</v>
          </cell>
          <cell r="F914" t="str">
            <v>NRW  102349</v>
          </cell>
          <cell r="G914" t="str">
            <v>RSC Niedermehnen</v>
          </cell>
          <cell r="H914" t="str">
            <v>Lehde</v>
          </cell>
          <cell r="I914" t="str">
            <v>Matthias</v>
          </cell>
          <cell r="J914" t="str">
            <v>Lehde   Matthias</v>
          </cell>
          <cell r="K914" t="str">
            <v>27.10.1979</v>
          </cell>
        </row>
        <row r="915">
          <cell r="D915">
            <v>105584</v>
          </cell>
          <cell r="E915" t="str">
            <v>NRW</v>
          </cell>
          <cell r="F915" t="str">
            <v>NRW  105584</v>
          </cell>
          <cell r="G915" t="str">
            <v>RSC Niedermehnen</v>
          </cell>
          <cell r="H915" t="str">
            <v>Lohrie</v>
          </cell>
          <cell r="I915" t="str">
            <v>Walter</v>
          </cell>
          <cell r="J915" t="str">
            <v>Lohrie   Walter</v>
          </cell>
          <cell r="K915" t="str">
            <v>29.12.1965</v>
          </cell>
        </row>
        <row r="916">
          <cell r="D916">
            <v>108927</v>
          </cell>
          <cell r="E916" t="str">
            <v>NRW</v>
          </cell>
          <cell r="F916" t="str">
            <v>NRW  108927</v>
          </cell>
          <cell r="G916" t="str">
            <v>RSC Niedermehnen</v>
          </cell>
          <cell r="H916" t="str">
            <v>Mlejnek</v>
          </cell>
          <cell r="I916" t="str">
            <v>Marius</v>
          </cell>
          <cell r="J916" t="str">
            <v>Mlejnek   Marius</v>
          </cell>
          <cell r="K916" t="str">
            <v>20.10.1988</v>
          </cell>
        </row>
        <row r="917">
          <cell r="D917">
            <v>102353</v>
          </cell>
          <cell r="E917" t="str">
            <v>NRW</v>
          </cell>
          <cell r="F917" t="str">
            <v>NRW  102353</v>
          </cell>
          <cell r="G917" t="str">
            <v>RSC Niedermehnen</v>
          </cell>
          <cell r="H917" t="str">
            <v>Mösemeyer</v>
          </cell>
          <cell r="I917" t="str">
            <v>Rainer</v>
          </cell>
          <cell r="J917" t="str">
            <v>Mösemeyer   Rainer</v>
          </cell>
          <cell r="K917" t="str">
            <v>06.01.1975</v>
          </cell>
        </row>
        <row r="918">
          <cell r="D918">
            <v>102353</v>
          </cell>
          <cell r="E918" t="str">
            <v>NRW</v>
          </cell>
          <cell r="F918" t="str">
            <v>NRW  102353</v>
          </cell>
          <cell r="G918" t="str">
            <v>RSC Niedermehnen</v>
          </cell>
          <cell r="H918" t="str">
            <v>Mösemeyer</v>
          </cell>
          <cell r="I918" t="str">
            <v>Friedhelm</v>
          </cell>
          <cell r="J918" t="str">
            <v>Mösemeyer   Friedhelm</v>
          </cell>
          <cell r="K918" t="str">
            <v>27.09.1964</v>
          </cell>
        </row>
        <row r="919">
          <cell r="D919">
            <v>600094</v>
          </cell>
          <cell r="E919" t="str">
            <v>NRW</v>
          </cell>
          <cell r="F919" t="str">
            <v>NRW  600094</v>
          </cell>
          <cell r="G919" t="str">
            <v>RSC Niedermehnen</v>
          </cell>
          <cell r="H919" t="str">
            <v>Pollert</v>
          </cell>
          <cell r="I919" t="str">
            <v>Tim</v>
          </cell>
          <cell r="J919" t="str">
            <v>Pollert   Tim</v>
          </cell>
          <cell r="K919" t="str">
            <v>31.08.1989</v>
          </cell>
        </row>
        <row r="920">
          <cell r="D920">
            <v>102355</v>
          </cell>
          <cell r="E920" t="str">
            <v>NRW</v>
          </cell>
          <cell r="F920" t="str">
            <v>NRW  102355</v>
          </cell>
          <cell r="G920" t="str">
            <v>RSC Niedermehnen</v>
          </cell>
          <cell r="H920" t="str">
            <v>Reddehase</v>
          </cell>
          <cell r="I920" t="str">
            <v>Friedbert</v>
          </cell>
          <cell r="J920" t="str">
            <v>Reddehase   Friedbert</v>
          </cell>
          <cell r="K920" t="str">
            <v>06.05.1954</v>
          </cell>
        </row>
        <row r="921">
          <cell r="D921">
            <v>102356</v>
          </cell>
          <cell r="E921" t="str">
            <v>NRW</v>
          </cell>
          <cell r="F921" t="str">
            <v>NRW  102356</v>
          </cell>
          <cell r="G921" t="str">
            <v>RSC Niedermehnen</v>
          </cell>
          <cell r="H921" t="str">
            <v>Reddehase</v>
          </cell>
          <cell r="I921" t="str">
            <v>Janina</v>
          </cell>
          <cell r="J921" t="str">
            <v>Reddehase   Janina</v>
          </cell>
          <cell r="K921" t="str">
            <v>18.02.1984</v>
          </cell>
        </row>
        <row r="922">
          <cell r="D922">
            <v>102360</v>
          </cell>
          <cell r="E922" t="str">
            <v>NRW</v>
          </cell>
          <cell r="F922" t="str">
            <v>NRW  102360</v>
          </cell>
          <cell r="G922" t="str">
            <v>RSC Niedermehnen</v>
          </cell>
          <cell r="H922" t="str">
            <v>Schmidt</v>
          </cell>
          <cell r="I922" t="str">
            <v>Sabrina</v>
          </cell>
          <cell r="J922" t="str">
            <v>Schmidt   Sabrina</v>
          </cell>
          <cell r="K922" t="str">
            <v>14.09.1983</v>
          </cell>
        </row>
        <row r="923">
          <cell r="D923">
            <v>602250</v>
          </cell>
          <cell r="E923" t="str">
            <v>NRW</v>
          </cell>
          <cell r="F923" t="str">
            <v>NRW  602250</v>
          </cell>
          <cell r="G923" t="str">
            <v>RSC Niedermehnen</v>
          </cell>
          <cell r="H923" t="str">
            <v>Schumacher</v>
          </cell>
          <cell r="I923" t="str">
            <v>Sina</v>
          </cell>
          <cell r="J923" t="str">
            <v>Schumacher   Sina</v>
          </cell>
          <cell r="K923" t="str">
            <v>23.02.1987</v>
          </cell>
        </row>
        <row r="924">
          <cell r="D924">
            <v>102361</v>
          </cell>
          <cell r="E924" t="str">
            <v>NRW</v>
          </cell>
          <cell r="F924" t="str">
            <v>NRW  102361</v>
          </cell>
          <cell r="G924" t="str">
            <v>RSC Niedermehnen</v>
          </cell>
          <cell r="H924" t="str">
            <v>Struckmann</v>
          </cell>
          <cell r="I924" t="str">
            <v>Maren</v>
          </cell>
          <cell r="J924" t="str">
            <v>Struckmann   Maren</v>
          </cell>
          <cell r="K924" t="str">
            <v>18.10.1986</v>
          </cell>
        </row>
        <row r="925">
          <cell r="D925">
            <v>102362</v>
          </cell>
          <cell r="E925" t="str">
            <v>NRW</v>
          </cell>
          <cell r="F925" t="str">
            <v>NRW  102362</v>
          </cell>
          <cell r="G925" t="str">
            <v>RSC Niedermehnen</v>
          </cell>
          <cell r="H925" t="str">
            <v>Struckmann</v>
          </cell>
          <cell r="I925" t="str">
            <v>Reinhold</v>
          </cell>
          <cell r="J925" t="str">
            <v>Struckmann   Reinhold</v>
          </cell>
          <cell r="K925" t="str">
            <v>24.08.1952</v>
          </cell>
        </row>
        <row r="926">
          <cell r="D926">
            <v>102364</v>
          </cell>
          <cell r="E926" t="str">
            <v>NRW</v>
          </cell>
          <cell r="F926" t="str">
            <v>NRW  102364</v>
          </cell>
          <cell r="G926" t="str">
            <v>RSC Niedermehnen</v>
          </cell>
          <cell r="H926" t="str">
            <v>Struckmann</v>
          </cell>
          <cell r="I926" t="str">
            <v>Werner</v>
          </cell>
          <cell r="J926" t="str">
            <v>Struckmann   Werner</v>
          </cell>
          <cell r="K926" t="str">
            <v>10.05.1950</v>
          </cell>
        </row>
        <row r="927">
          <cell r="D927">
            <v>105750</v>
          </cell>
          <cell r="E927" t="str">
            <v>NRW</v>
          </cell>
          <cell r="F927" t="str">
            <v>NRW  105750</v>
          </cell>
          <cell r="G927" t="str">
            <v>RSC Niedermehnen</v>
          </cell>
          <cell r="H927" t="str">
            <v>Struckmann</v>
          </cell>
          <cell r="I927" t="str">
            <v>Jan</v>
          </cell>
          <cell r="J927" t="str">
            <v>Struckmann   Jan</v>
          </cell>
          <cell r="K927" t="str">
            <v>27.01.1989</v>
          </cell>
        </row>
        <row r="928">
          <cell r="D928">
            <v>600095</v>
          </cell>
          <cell r="E928" t="str">
            <v>NRW</v>
          </cell>
          <cell r="F928" t="str">
            <v>NRW  600095</v>
          </cell>
          <cell r="G928" t="str">
            <v>RSC Niedermehnen</v>
          </cell>
          <cell r="H928" t="str">
            <v>Tebbe</v>
          </cell>
          <cell r="I928" t="str">
            <v>Frederik</v>
          </cell>
          <cell r="J928" t="str">
            <v>Tebbe   Frederik</v>
          </cell>
          <cell r="K928" t="str">
            <v>28.06.1992</v>
          </cell>
        </row>
        <row r="929">
          <cell r="D929">
            <v>102368</v>
          </cell>
          <cell r="E929" t="str">
            <v>NRW</v>
          </cell>
          <cell r="F929" t="str">
            <v>NRW  102368</v>
          </cell>
          <cell r="G929" t="str">
            <v>RSC Niedermehnen</v>
          </cell>
          <cell r="H929" t="str">
            <v>Wankelmann</v>
          </cell>
          <cell r="I929" t="str">
            <v>Helmut</v>
          </cell>
          <cell r="J929" t="str">
            <v>Wankelmann   Helmut</v>
          </cell>
          <cell r="K929" t="str">
            <v>27.05.1952</v>
          </cell>
        </row>
        <row r="930">
          <cell r="D930">
            <v>102369</v>
          </cell>
          <cell r="E930" t="str">
            <v>NRW</v>
          </cell>
          <cell r="F930" t="str">
            <v>NRW  102369</v>
          </cell>
          <cell r="G930" t="str">
            <v>RSC Niedermehnen</v>
          </cell>
          <cell r="H930" t="str">
            <v>Wehdebrock</v>
          </cell>
          <cell r="I930" t="str">
            <v>Christian</v>
          </cell>
          <cell r="J930" t="str">
            <v>Wehdebrock   Christian</v>
          </cell>
          <cell r="K930" t="str">
            <v>29.08.1978</v>
          </cell>
        </row>
        <row r="931">
          <cell r="D931">
            <v>601049</v>
          </cell>
          <cell r="E931" t="str">
            <v>NRW</v>
          </cell>
          <cell r="F931" t="str">
            <v>NRW  601049</v>
          </cell>
          <cell r="G931" t="str">
            <v>RSC Niedermehnen</v>
          </cell>
          <cell r="H931" t="str">
            <v>Wortmann</v>
          </cell>
          <cell r="I931" t="str">
            <v>Henrik</v>
          </cell>
          <cell r="J931" t="str">
            <v>Wortmann   Henrik</v>
          </cell>
          <cell r="K931" t="str">
            <v>09.01.1990</v>
          </cell>
        </row>
        <row r="932">
          <cell r="D932">
            <v>102352</v>
          </cell>
          <cell r="E932" t="str">
            <v>NRW</v>
          </cell>
          <cell r="F932" t="str">
            <v>NRW  102352</v>
          </cell>
          <cell r="G932" t="str">
            <v>RSC Niedermehnen</v>
          </cell>
          <cell r="H932" t="str">
            <v>Wulf</v>
          </cell>
          <cell r="I932" t="str">
            <v>Dieter</v>
          </cell>
          <cell r="J932" t="str">
            <v>Wulf   Dieter</v>
          </cell>
          <cell r="K932" t="str">
            <v>17.06.1967</v>
          </cell>
        </row>
        <row r="933">
          <cell r="D933">
            <v>109671</v>
          </cell>
          <cell r="E933" t="str">
            <v>NRW</v>
          </cell>
          <cell r="F933" t="str">
            <v>NRW  109671</v>
          </cell>
          <cell r="G933" t="str">
            <v>RSC Schiefbahn</v>
          </cell>
          <cell r="H933" t="str">
            <v>Auth</v>
          </cell>
          <cell r="I933" t="str">
            <v>Frederic</v>
          </cell>
          <cell r="J933" t="str">
            <v>Auth   Frederic</v>
          </cell>
          <cell r="K933" t="str">
            <v>25.10.1990</v>
          </cell>
        </row>
        <row r="934">
          <cell r="D934">
            <v>601026</v>
          </cell>
          <cell r="E934" t="str">
            <v>NRW</v>
          </cell>
          <cell r="F934" t="str">
            <v>NRW  601026</v>
          </cell>
          <cell r="G934" t="str">
            <v>RSC Schiefbahn</v>
          </cell>
          <cell r="H934" t="str">
            <v>Brockmans</v>
          </cell>
          <cell r="I934" t="str">
            <v>Dominik</v>
          </cell>
          <cell r="J934" t="str">
            <v>Brockmans   Dominik</v>
          </cell>
          <cell r="K934" t="str">
            <v>16.02.1992</v>
          </cell>
        </row>
        <row r="935">
          <cell r="D935">
            <v>102126</v>
          </cell>
          <cell r="E935" t="str">
            <v>NRW</v>
          </cell>
          <cell r="F935" t="str">
            <v>NRW  102126</v>
          </cell>
          <cell r="G935" t="str">
            <v>RSC Schiefbahn</v>
          </cell>
          <cell r="H935" t="str">
            <v>Buschmann</v>
          </cell>
          <cell r="I935" t="str">
            <v>Ferdinand</v>
          </cell>
          <cell r="J935" t="str">
            <v>Buschmann   Ferdinand</v>
          </cell>
          <cell r="K935" t="str">
            <v>29.11.1984</v>
          </cell>
        </row>
        <row r="936">
          <cell r="D936">
            <v>601056</v>
          </cell>
          <cell r="E936" t="str">
            <v>NRW</v>
          </cell>
          <cell r="F936" t="str">
            <v>NRW  601056</v>
          </cell>
          <cell r="G936" t="str">
            <v>RSC Schiefbahn</v>
          </cell>
          <cell r="H936" t="str">
            <v>Dahlem</v>
          </cell>
          <cell r="I936" t="str">
            <v>Nik</v>
          </cell>
          <cell r="J936" t="str">
            <v>Dahlem   Nik</v>
          </cell>
          <cell r="K936" t="str">
            <v>21.05.1989</v>
          </cell>
        </row>
        <row r="937">
          <cell r="D937">
            <v>103979</v>
          </cell>
          <cell r="E937" t="str">
            <v>NRW</v>
          </cell>
          <cell r="F937" t="str">
            <v>NRW  103979</v>
          </cell>
          <cell r="G937" t="str">
            <v>RSC Schiefbahn</v>
          </cell>
          <cell r="H937" t="str">
            <v>Eicker</v>
          </cell>
          <cell r="I937" t="str">
            <v>Rudi</v>
          </cell>
          <cell r="J937" t="str">
            <v>Eicker   Rudi</v>
          </cell>
          <cell r="K937" t="str">
            <v>22.11.1964</v>
          </cell>
        </row>
        <row r="938">
          <cell r="D938">
            <v>102129</v>
          </cell>
          <cell r="E938" t="str">
            <v>NRW</v>
          </cell>
          <cell r="F938" t="str">
            <v>NRW  102129</v>
          </cell>
          <cell r="G938" t="str">
            <v>RSC Schiefbahn</v>
          </cell>
          <cell r="H938" t="str">
            <v>Faßbender</v>
          </cell>
          <cell r="I938" t="str">
            <v>Markus</v>
          </cell>
          <cell r="J938" t="str">
            <v>Faßbender   Markus</v>
          </cell>
          <cell r="K938" t="str">
            <v>04.04.1966</v>
          </cell>
        </row>
        <row r="939">
          <cell r="D939">
            <v>109670</v>
          </cell>
          <cell r="E939" t="str">
            <v>NRW</v>
          </cell>
          <cell r="F939" t="str">
            <v>NRW  109670</v>
          </cell>
          <cell r="G939" t="str">
            <v>RSC Schiefbahn</v>
          </cell>
          <cell r="H939" t="str">
            <v>Füsgen</v>
          </cell>
          <cell r="I939" t="str">
            <v>Dennis</v>
          </cell>
          <cell r="J939" t="str">
            <v>Füsgen   Dennis</v>
          </cell>
          <cell r="K939" t="str">
            <v>31.05.1991</v>
          </cell>
        </row>
        <row r="940">
          <cell r="D940">
            <v>601028</v>
          </cell>
          <cell r="E940" t="str">
            <v>NRW</v>
          </cell>
          <cell r="F940" t="str">
            <v>NRW  601028</v>
          </cell>
          <cell r="G940" t="str">
            <v>RSC Schiefbahn</v>
          </cell>
          <cell r="H940" t="str">
            <v>Füsgen</v>
          </cell>
          <cell r="I940" t="str">
            <v>Julian</v>
          </cell>
          <cell r="J940" t="str">
            <v>Füsgen   Julian</v>
          </cell>
          <cell r="K940" t="str">
            <v>27.10.1993</v>
          </cell>
        </row>
        <row r="941">
          <cell r="D941">
            <v>600497</v>
          </cell>
          <cell r="E941" t="str">
            <v>NRW</v>
          </cell>
          <cell r="F941" t="str">
            <v>NRW  600497</v>
          </cell>
          <cell r="G941" t="str">
            <v>RSC Schiefbahn</v>
          </cell>
          <cell r="H941" t="str">
            <v>Hannappel</v>
          </cell>
          <cell r="I941" t="str">
            <v>Patrick</v>
          </cell>
          <cell r="J941" t="str">
            <v>Hannappel   Patrick</v>
          </cell>
          <cell r="K941" t="str">
            <v>16.10.1990</v>
          </cell>
        </row>
        <row r="942">
          <cell r="D942">
            <v>109360</v>
          </cell>
          <cell r="E942" t="str">
            <v>NRW</v>
          </cell>
          <cell r="F942" t="str">
            <v>NRW  109360</v>
          </cell>
          <cell r="G942" t="str">
            <v>RSC Schiefbahn</v>
          </cell>
          <cell r="H942" t="str">
            <v>Hermanns</v>
          </cell>
          <cell r="I942" t="str">
            <v>Hans-Walter</v>
          </cell>
          <cell r="J942" t="str">
            <v>Hermanns   Hans-Walter</v>
          </cell>
          <cell r="K942" t="str">
            <v>10.08.1962</v>
          </cell>
        </row>
        <row r="943">
          <cell r="D943">
            <v>109790</v>
          </cell>
          <cell r="E943" t="str">
            <v>NRW</v>
          </cell>
          <cell r="F943" t="str">
            <v>NRW  109790</v>
          </cell>
          <cell r="G943" t="str">
            <v>RSC Schiefbahn</v>
          </cell>
          <cell r="H943" t="str">
            <v>Hermans</v>
          </cell>
          <cell r="I943" t="str">
            <v> Marius</v>
          </cell>
          <cell r="J943" t="str">
            <v>Hermans    Marius</v>
          </cell>
          <cell r="K943" t="str">
            <v>09.08.1991</v>
          </cell>
        </row>
        <row r="944">
          <cell r="D944">
            <v>102137</v>
          </cell>
          <cell r="E944" t="str">
            <v>NRW</v>
          </cell>
          <cell r="F944" t="str">
            <v>NRW  102137</v>
          </cell>
          <cell r="G944" t="str">
            <v>RSC Schiefbahn</v>
          </cell>
          <cell r="H944" t="str">
            <v>Holland-Moritz</v>
          </cell>
          <cell r="I944" t="str">
            <v>Jörg</v>
          </cell>
          <cell r="J944" t="str">
            <v>Holland-Moritz   Jörg</v>
          </cell>
          <cell r="K944" t="str">
            <v>30.11.1985</v>
          </cell>
        </row>
        <row r="945">
          <cell r="D945">
            <v>102138</v>
          </cell>
          <cell r="E945" t="str">
            <v>NRW</v>
          </cell>
          <cell r="F945" t="str">
            <v>NRW  102138</v>
          </cell>
          <cell r="G945" t="str">
            <v>RSC Schiefbahn</v>
          </cell>
          <cell r="H945" t="str">
            <v>Holland-Moritz</v>
          </cell>
          <cell r="I945" t="str">
            <v>Lars</v>
          </cell>
          <cell r="J945" t="str">
            <v>Holland-Moritz   Lars</v>
          </cell>
          <cell r="K945" t="str">
            <v>06.05.1988</v>
          </cell>
        </row>
        <row r="946">
          <cell r="D946">
            <v>107953</v>
          </cell>
          <cell r="E946" t="str">
            <v>NRW</v>
          </cell>
          <cell r="F946" t="str">
            <v>NRW  107953</v>
          </cell>
          <cell r="G946" t="str">
            <v>RSC Schiefbahn</v>
          </cell>
          <cell r="H946" t="str">
            <v>Holland-Moritz</v>
          </cell>
          <cell r="I946" t="str">
            <v>Sven</v>
          </cell>
          <cell r="J946" t="str">
            <v>Holland-Moritz   Sven</v>
          </cell>
          <cell r="K946" t="str">
            <v>22.10.1990</v>
          </cell>
        </row>
        <row r="947">
          <cell r="D947">
            <v>602255</v>
          </cell>
          <cell r="E947" t="str">
            <v>NRW</v>
          </cell>
          <cell r="F947" t="str">
            <v>NRW  602255</v>
          </cell>
          <cell r="G947" t="str">
            <v>RSC Schiefbahn</v>
          </cell>
          <cell r="H947" t="str">
            <v>Holmes</v>
          </cell>
          <cell r="I947" t="str">
            <v>Dean</v>
          </cell>
          <cell r="J947" t="str">
            <v>Holmes   Dean</v>
          </cell>
          <cell r="K947" t="str">
            <v>16.07.1993</v>
          </cell>
        </row>
        <row r="948">
          <cell r="D948">
            <v>108711</v>
          </cell>
          <cell r="E948" t="str">
            <v>NRW</v>
          </cell>
          <cell r="F948" t="str">
            <v>NRW  108711</v>
          </cell>
          <cell r="G948" t="str">
            <v>RSC Schiefbahn</v>
          </cell>
          <cell r="H948" t="str">
            <v>Kaulen</v>
          </cell>
          <cell r="I948" t="str">
            <v>Andreas</v>
          </cell>
          <cell r="J948" t="str">
            <v>Kaulen   Andreas</v>
          </cell>
          <cell r="K948" t="str">
            <v>12.10.1988</v>
          </cell>
        </row>
        <row r="949">
          <cell r="D949">
            <v>108854</v>
          </cell>
          <cell r="E949" t="str">
            <v>NRW</v>
          </cell>
          <cell r="F949" t="str">
            <v>NRW  108854</v>
          </cell>
          <cell r="G949" t="str">
            <v>RSC Schiefbahn</v>
          </cell>
          <cell r="H949" t="str">
            <v>Kretschmann</v>
          </cell>
          <cell r="I949" t="str">
            <v>Thore</v>
          </cell>
          <cell r="J949" t="str">
            <v>Kretschmann   Thore</v>
          </cell>
          <cell r="K949" t="str">
            <v>16.09.1992</v>
          </cell>
        </row>
        <row r="950">
          <cell r="D950">
            <v>102154</v>
          </cell>
          <cell r="E950" t="str">
            <v>NRW</v>
          </cell>
          <cell r="F950" t="str">
            <v>NRW  102154</v>
          </cell>
          <cell r="G950" t="str">
            <v>RSC Schiefbahn</v>
          </cell>
          <cell r="H950" t="str">
            <v>Lank</v>
          </cell>
          <cell r="I950" t="str">
            <v>Thorsten</v>
          </cell>
          <cell r="J950" t="str">
            <v>Lank   Thorsten</v>
          </cell>
          <cell r="K950" t="str">
            <v>19.10.1983</v>
          </cell>
        </row>
        <row r="951">
          <cell r="D951">
            <v>102155</v>
          </cell>
          <cell r="E951" t="str">
            <v>NRW</v>
          </cell>
          <cell r="F951" t="str">
            <v>NRW  102155</v>
          </cell>
          <cell r="G951" t="str">
            <v>RSC Schiefbahn</v>
          </cell>
          <cell r="H951" t="str">
            <v>Leenen</v>
          </cell>
          <cell r="I951" t="str">
            <v>Christian</v>
          </cell>
          <cell r="J951" t="str">
            <v>Leenen   Christian</v>
          </cell>
          <cell r="K951" t="str">
            <v>07.11.1981</v>
          </cell>
        </row>
        <row r="952">
          <cell r="D952">
            <v>601025</v>
          </cell>
          <cell r="E952" t="str">
            <v>NRW</v>
          </cell>
          <cell r="F952" t="str">
            <v>NRW  601025</v>
          </cell>
          <cell r="G952" t="str">
            <v>RSC Schiefbahn</v>
          </cell>
          <cell r="H952" t="str">
            <v>Meurer</v>
          </cell>
          <cell r="I952" t="str">
            <v>Felix</v>
          </cell>
          <cell r="J952" t="str">
            <v>Meurer   Felix</v>
          </cell>
          <cell r="K952" t="str">
            <v>09.12.1993</v>
          </cell>
        </row>
        <row r="953">
          <cell r="D953">
            <v>109787</v>
          </cell>
          <cell r="E953" t="str">
            <v>NRW</v>
          </cell>
          <cell r="F953" t="str">
            <v>NRW  109787</v>
          </cell>
          <cell r="G953" t="str">
            <v>RSC Schiefbahn</v>
          </cell>
          <cell r="H953" t="str">
            <v>Nowak</v>
          </cell>
          <cell r="I953" t="str">
            <v>Günter</v>
          </cell>
          <cell r="J953" t="str">
            <v>Nowak   Günter</v>
          </cell>
          <cell r="K953" t="str">
            <v>17.02.1958</v>
          </cell>
        </row>
        <row r="954">
          <cell r="D954">
            <v>109788</v>
          </cell>
          <cell r="E954" t="str">
            <v>NRW</v>
          </cell>
          <cell r="F954" t="str">
            <v>NRW  109788</v>
          </cell>
          <cell r="G954" t="str">
            <v>RSC Schiefbahn</v>
          </cell>
          <cell r="H954" t="str">
            <v>Pfarr</v>
          </cell>
          <cell r="I954" t="str">
            <v>Carsten</v>
          </cell>
          <cell r="J954" t="str">
            <v>Pfarr   Carsten</v>
          </cell>
          <cell r="K954" t="str">
            <v>06.03.1993</v>
          </cell>
        </row>
        <row r="955">
          <cell r="D955">
            <v>102166</v>
          </cell>
          <cell r="E955" t="str">
            <v>NRW</v>
          </cell>
          <cell r="F955" t="str">
            <v>NRW  102166</v>
          </cell>
          <cell r="G955" t="str">
            <v>RSC Schiefbahn</v>
          </cell>
          <cell r="H955" t="str">
            <v>Püttmann</v>
          </cell>
          <cell r="I955" t="str">
            <v>Udo</v>
          </cell>
          <cell r="J955" t="str">
            <v>Püttmann   Udo</v>
          </cell>
          <cell r="K955" t="str">
            <v>16.02.1959</v>
          </cell>
        </row>
        <row r="956">
          <cell r="D956">
            <v>601027</v>
          </cell>
          <cell r="E956" t="str">
            <v>NRW</v>
          </cell>
          <cell r="F956" t="str">
            <v>NRW  601027</v>
          </cell>
          <cell r="G956" t="str">
            <v>RSC Schiefbahn</v>
          </cell>
          <cell r="H956" t="str">
            <v>Radtke</v>
          </cell>
          <cell r="I956" t="str">
            <v>Felix</v>
          </cell>
          <cell r="J956" t="str">
            <v>Radtke   Felix</v>
          </cell>
          <cell r="K956" t="str">
            <v>23.09.1993</v>
          </cell>
        </row>
        <row r="957">
          <cell r="D957">
            <v>105879</v>
          </cell>
          <cell r="E957" t="str">
            <v>NRW</v>
          </cell>
          <cell r="F957" t="str">
            <v>NRW  105879</v>
          </cell>
          <cell r="G957" t="str">
            <v>RSC Schiefbahn</v>
          </cell>
          <cell r="H957" t="str">
            <v>Scheffler</v>
          </cell>
          <cell r="I957" t="str">
            <v>Sven</v>
          </cell>
          <cell r="J957" t="str">
            <v>Scheffler   Sven</v>
          </cell>
          <cell r="K957" t="str">
            <v>22.08.1987</v>
          </cell>
        </row>
        <row r="958">
          <cell r="D958">
            <v>102170</v>
          </cell>
          <cell r="E958" t="str">
            <v>NRW</v>
          </cell>
          <cell r="F958" t="str">
            <v>NRW  102170</v>
          </cell>
          <cell r="G958" t="str">
            <v>RSC Schiefbahn</v>
          </cell>
          <cell r="H958" t="str">
            <v>Schinkels</v>
          </cell>
          <cell r="I958" t="str">
            <v>Thomas</v>
          </cell>
          <cell r="J958" t="str">
            <v>Schinkels   Thomas</v>
          </cell>
          <cell r="K958" t="str">
            <v>25.01.1987</v>
          </cell>
        </row>
        <row r="959">
          <cell r="D959">
            <v>102174</v>
          </cell>
          <cell r="E959" t="str">
            <v>NRW</v>
          </cell>
          <cell r="F959" t="str">
            <v>NRW  102174</v>
          </cell>
          <cell r="G959" t="str">
            <v>RSC Schiefbahn</v>
          </cell>
          <cell r="H959" t="str">
            <v>Schneider</v>
          </cell>
          <cell r="I959" t="str">
            <v>Marcel</v>
          </cell>
          <cell r="J959" t="str">
            <v>Schneider   Marcel</v>
          </cell>
          <cell r="K959" t="str">
            <v>31.07.1986</v>
          </cell>
        </row>
        <row r="960">
          <cell r="D960">
            <v>602253</v>
          </cell>
          <cell r="E960" t="str">
            <v>NRW</v>
          </cell>
          <cell r="F960" t="str">
            <v>NRW  602253</v>
          </cell>
          <cell r="G960" t="str">
            <v>RSC Schiefbahn</v>
          </cell>
          <cell r="H960" t="str">
            <v>Schneider</v>
          </cell>
          <cell r="I960" t="str">
            <v>Tim</v>
          </cell>
          <cell r="J960" t="str">
            <v>Schneider   Tim</v>
          </cell>
          <cell r="K960" t="str">
            <v>13.10.1994</v>
          </cell>
        </row>
        <row r="961">
          <cell r="D961">
            <v>103984</v>
          </cell>
          <cell r="E961" t="str">
            <v>NRW</v>
          </cell>
          <cell r="F961" t="str">
            <v>NRW  103984</v>
          </cell>
          <cell r="G961" t="str">
            <v>RSC Schiefbahn</v>
          </cell>
          <cell r="H961" t="str">
            <v>Simons</v>
          </cell>
          <cell r="I961" t="str">
            <v>Uwe</v>
          </cell>
          <cell r="J961" t="str">
            <v>Simons   Uwe</v>
          </cell>
          <cell r="K961" t="str">
            <v>14.10.1964</v>
          </cell>
        </row>
        <row r="962">
          <cell r="D962">
            <v>108709</v>
          </cell>
          <cell r="E962" t="str">
            <v>NRW</v>
          </cell>
          <cell r="F962" t="str">
            <v>NRW  108709</v>
          </cell>
          <cell r="G962" t="str">
            <v>RSC Schiefbahn</v>
          </cell>
          <cell r="H962" t="str">
            <v>Stramka</v>
          </cell>
          <cell r="I962" t="str">
            <v>Victor</v>
          </cell>
          <cell r="J962" t="str">
            <v>Stramka   Victor</v>
          </cell>
          <cell r="K962" t="str">
            <v>01.06.1987</v>
          </cell>
        </row>
        <row r="963">
          <cell r="D963">
            <v>602254</v>
          </cell>
          <cell r="E963" t="str">
            <v>NRW</v>
          </cell>
          <cell r="F963" t="str">
            <v>NRW  602254</v>
          </cell>
          <cell r="G963" t="str">
            <v>RSC Schiefbahn</v>
          </cell>
          <cell r="H963" t="str">
            <v>Suttrop</v>
          </cell>
          <cell r="I963" t="str">
            <v>Mark</v>
          </cell>
          <cell r="J963" t="str">
            <v>Suttrop   Mark</v>
          </cell>
          <cell r="K963" t="str">
            <v>21.11.1995</v>
          </cell>
        </row>
        <row r="964">
          <cell r="D964">
            <v>108710</v>
          </cell>
          <cell r="E964" t="str">
            <v>NRW</v>
          </cell>
          <cell r="F964" t="str">
            <v>NRW  108710</v>
          </cell>
          <cell r="G964" t="str">
            <v>RSC Schiefbahn</v>
          </cell>
          <cell r="H964" t="str">
            <v>Uffelt, van</v>
          </cell>
          <cell r="I964" t="str">
            <v>Andreas</v>
          </cell>
          <cell r="J964" t="str">
            <v>Uffelt, van   Andreas</v>
          </cell>
          <cell r="K964" t="str">
            <v>10.08.1990</v>
          </cell>
        </row>
        <row r="965">
          <cell r="D965">
            <v>70762</v>
          </cell>
          <cell r="E965" t="str">
            <v>HES</v>
          </cell>
          <cell r="F965" t="str">
            <v>HES  70762</v>
          </cell>
          <cell r="G965" t="str">
            <v>RSG Gi.- Wieseck</v>
          </cell>
          <cell r="H965" t="str">
            <v>Schäfer</v>
          </cell>
          <cell r="I965" t="str">
            <v>Thomas</v>
          </cell>
          <cell r="J965" t="str">
            <v>Schäfer   Thomas</v>
          </cell>
          <cell r="K965" t="str">
            <v>01.04.1975</v>
          </cell>
        </row>
        <row r="966">
          <cell r="D966">
            <v>73362</v>
          </cell>
          <cell r="E966" t="str">
            <v>HES</v>
          </cell>
          <cell r="F966" t="str">
            <v>HES  73362</v>
          </cell>
          <cell r="G966" t="str">
            <v>RSG Gi.- Wieseck</v>
          </cell>
          <cell r="H966" t="str">
            <v>Schäfer</v>
          </cell>
          <cell r="I966" t="str">
            <v>Stefan</v>
          </cell>
          <cell r="J966" t="str">
            <v>Schäfer   Stefan</v>
          </cell>
          <cell r="K966" t="str">
            <v>30.10.1968</v>
          </cell>
        </row>
        <row r="967">
          <cell r="D967">
            <v>76148</v>
          </cell>
          <cell r="E967" t="str">
            <v>HES</v>
          </cell>
          <cell r="F967" t="str">
            <v>HES  76148</v>
          </cell>
          <cell r="G967" t="str">
            <v>RSG Ginsheim</v>
          </cell>
          <cell r="H967" t="str">
            <v>Bartesch</v>
          </cell>
          <cell r="I967" t="str">
            <v>Philipp</v>
          </cell>
          <cell r="J967" t="str">
            <v>Bartesch   Philipp</v>
          </cell>
          <cell r="K967" t="str">
            <v>19.07.1994</v>
          </cell>
        </row>
        <row r="968">
          <cell r="D968">
            <v>70666</v>
          </cell>
          <cell r="E968" t="str">
            <v>HES</v>
          </cell>
          <cell r="F968" t="str">
            <v>HES  70666</v>
          </cell>
          <cell r="G968" t="str">
            <v>RSG Ginsheim</v>
          </cell>
          <cell r="H968" t="str">
            <v>Bayerl</v>
          </cell>
          <cell r="I968" t="str">
            <v>Thomas</v>
          </cell>
          <cell r="J968" t="str">
            <v>Bayerl   Thomas</v>
          </cell>
          <cell r="K968" t="str">
            <v>04.01.1980</v>
          </cell>
        </row>
        <row r="969">
          <cell r="D969">
            <v>76147</v>
          </cell>
          <cell r="E969" t="str">
            <v>HES</v>
          </cell>
          <cell r="F969" t="str">
            <v>HES  76147</v>
          </cell>
          <cell r="G969" t="str">
            <v>RSG Ginsheim</v>
          </cell>
          <cell r="H969" t="str">
            <v>Bednarz</v>
          </cell>
          <cell r="I969" t="str">
            <v>Tobias</v>
          </cell>
          <cell r="J969" t="str">
            <v>Bednarz   Tobias</v>
          </cell>
          <cell r="K969" t="str">
            <v>14.08.1993</v>
          </cell>
        </row>
        <row r="970">
          <cell r="D970">
            <v>70214</v>
          </cell>
          <cell r="E970" t="str">
            <v>HES</v>
          </cell>
          <cell r="F970" t="str">
            <v>HES  70214</v>
          </cell>
          <cell r="G970" t="str">
            <v>RSG Ginsheim</v>
          </cell>
          <cell r="H970" t="str">
            <v>Belak</v>
          </cell>
          <cell r="I970" t="str">
            <v>Alexander</v>
          </cell>
          <cell r="J970" t="str">
            <v>Belak   Alexander</v>
          </cell>
          <cell r="K970" t="str">
            <v>04.08.1993</v>
          </cell>
        </row>
        <row r="971">
          <cell r="D971">
            <v>72688</v>
          </cell>
          <cell r="E971" t="str">
            <v>HES</v>
          </cell>
          <cell r="F971" t="str">
            <v>HES  72688</v>
          </cell>
          <cell r="G971" t="str">
            <v>RSG Ginsheim</v>
          </cell>
          <cell r="H971" t="str">
            <v>Berger</v>
          </cell>
          <cell r="I971" t="str">
            <v>Daniel</v>
          </cell>
          <cell r="J971" t="str">
            <v>Berger   Daniel</v>
          </cell>
          <cell r="K971" t="str">
            <v>19.10.1987</v>
          </cell>
        </row>
        <row r="972">
          <cell r="D972">
            <v>76876</v>
          </cell>
          <cell r="E972" t="str">
            <v>HES</v>
          </cell>
          <cell r="F972" t="str">
            <v>HES  76876</v>
          </cell>
          <cell r="G972" t="str">
            <v>RSG Ginsheim</v>
          </cell>
          <cell r="H972" t="str">
            <v>Birkenbach</v>
          </cell>
          <cell r="I972" t="str">
            <v>Philipp</v>
          </cell>
          <cell r="J972" t="str">
            <v>Birkenbach   Philipp</v>
          </cell>
          <cell r="K972" t="str">
            <v>01.11.1994</v>
          </cell>
        </row>
        <row r="973">
          <cell r="D973">
            <v>70215</v>
          </cell>
          <cell r="E973" t="str">
            <v>HES</v>
          </cell>
          <cell r="F973" t="str">
            <v>HES  70215</v>
          </cell>
          <cell r="G973" t="str">
            <v>RSG Ginsheim</v>
          </cell>
          <cell r="H973" t="str">
            <v>Eberle</v>
          </cell>
          <cell r="I973" t="str">
            <v>Matthias</v>
          </cell>
          <cell r="J973" t="str">
            <v>Eberle   Matthias</v>
          </cell>
          <cell r="K973" t="str">
            <v>13.10.1993</v>
          </cell>
        </row>
        <row r="974">
          <cell r="D974">
            <v>70668</v>
          </cell>
          <cell r="E974" t="str">
            <v>HES</v>
          </cell>
          <cell r="F974" t="str">
            <v>HES  70668</v>
          </cell>
          <cell r="G974" t="str">
            <v>RSG Ginsheim</v>
          </cell>
          <cell r="H974" t="str">
            <v>Eider</v>
          </cell>
          <cell r="I974" t="str">
            <v>Marcus</v>
          </cell>
          <cell r="J974" t="str">
            <v>Eider   Marcus</v>
          </cell>
          <cell r="K974" t="str">
            <v>29.07.1979</v>
          </cell>
        </row>
        <row r="975">
          <cell r="D975">
            <v>70670</v>
          </cell>
          <cell r="E975" t="str">
            <v>HES</v>
          </cell>
          <cell r="F975" t="str">
            <v>HES  70670</v>
          </cell>
          <cell r="G975" t="str">
            <v>RSG Ginsheim</v>
          </cell>
          <cell r="H975" t="str">
            <v>Ertel</v>
          </cell>
          <cell r="I975" t="str">
            <v>Mathias</v>
          </cell>
          <cell r="J975" t="str">
            <v>Ertel   Mathias</v>
          </cell>
          <cell r="K975" t="str">
            <v>26.01.1980</v>
          </cell>
        </row>
        <row r="976">
          <cell r="D976">
            <v>72552</v>
          </cell>
          <cell r="E976" t="str">
            <v>HES</v>
          </cell>
          <cell r="F976" t="str">
            <v>HES  72552</v>
          </cell>
          <cell r="G976" t="str">
            <v>RSG Ginsheim</v>
          </cell>
          <cell r="H976" t="str">
            <v>Fuzio</v>
          </cell>
          <cell r="I976" t="str">
            <v>Manuel</v>
          </cell>
          <cell r="J976" t="str">
            <v>Fuzio   Manuel</v>
          </cell>
          <cell r="K976" t="str">
            <v>17.08.1991</v>
          </cell>
        </row>
        <row r="977">
          <cell r="D977">
            <v>73453</v>
          </cell>
          <cell r="E977" t="str">
            <v>HES</v>
          </cell>
          <cell r="F977" t="str">
            <v>HES  73453</v>
          </cell>
          <cell r="G977" t="str">
            <v>RSG Ginsheim</v>
          </cell>
          <cell r="H977" t="str">
            <v>Fuzio</v>
          </cell>
          <cell r="I977" t="str">
            <v>Sandra</v>
          </cell>
          <cell r="J977" t="str">
            <v>Fuzio   Sandra</v>
          </cell>
          <cell r="K977" t="str">
            <v>20.08.1987</v>
          </cell>
        </row>
        <row r="978">
          <cell r="D978">
            <v>73452</v>
          </cell>
          <cell r="E978" t="str">
            <v>HES</v>
          </cell>
          <cell r="F978" t="str">
            <v>HES  73452</v>
          </cell>
          <cell r="G978" t="str">
            <v>RSG Ginsheim</v>
          </cell>
          <cell r="H978" t="str">
            <v>Gerlitzki</v>
          </cell>
          <cell r="I978" t="str">
            <v>Ramona</v>
          </cell>
          <cell r="J978" t="str">
            <v>Gerlitzki   Ramona</v>
          </cell>
          <cell r="K978" t="str">
            <v>21.07.1988</v>
          </cell>
        </row>
        <row r="979">
          <cell r="D979">
            <v>74920</v>
          </cell>
          <cell r="E979" t="str">
            <v>HES</v>
          </cell>
          <cell r="F979" t="str">
            <v>HES  74920</v>
          </cell>
          <cell r="G979" t="str">
            <v>RSG Ginsheim</v>
          </cell>
          <cell r="H979" t="str">
            <v>Grebe</v>
          </cell>
          <cell r="I979" t="str">
            <v>Lars</v>
          </cell>
          <cell r="J979" t="str">
            <v>Grebe   Lars</v>
          </cell>
          <cell r="K979" t="str">
            <v>10.04.1992</v>
          </cell>
        </row>
        <row r="980">
          <cell r="D980">
            <v>70671</v>
          </cell>
          <cell r="E980" t="str">
            <v>HES</v>
          </cell>
          <cell r="F980" t="str">
            <v>HES  70671</v>
          </cell>
          <cell r="G980" t="str">
            <v>RSG Ginsheim</v>
          </cell>
          <cell r="H980" t="str">
            <v>Gültekin</v>
          </cell>
          <cell r="I980" t="str">
            <v>Samet</v>
          </cell>
          <cell r="J980" t="str">
            <v>Gültekin   Samet</v>
          </cell>
          <cell r="K980" t="str">
            <v>11.01.1987</v>
          </cell>
        </row>
        <row r="981">
          <cell r="D981">
            <v>70672</v>
          </cell>
          <cell r="E981" t="str">
            <v>HES</v>
          </cell>
          <cell r="F981" t="str">
            <v>HES  70672</v>
          </cell>
          <cell r="G981" t="str">
            <v>RSG Ginsheim</v>
          </cell>
          <cell r="H981" t="str">
            <v>Hackhausen</v>
          </cell>
          <cell r="I981" t="str">
            <v>Patrick</v>
          </cell>
          <cell r="J981" t="str">
            <v>Hackhausen   Patrick</v>
          </cell>
          <cell r="K981" t="str">
            <v>25.04.1978</v>
          </cell>
        </row>
        <row r="982">
          <cell r="D982">
            <v>74918</v>
          </cell>
          <cell r="E982" t="str">
            <v>HES</v>
          </cell>
          <cell r="F982" t="str">
            <v>HES  74918</v>
          </cell>
          <cell r="G982" t="str">
            <v>RSG Ginsheim</v>
          </cell>
          <cell r="H982" t="str">
            <v>Hau</v>
          </cell>
          <cell r="I982" t="str">
            <v>Niklas</v>
          </cell>
          <cell r="J982" t="str">
            <v>Hau   Niklas</v>
          </cell>
          <cell r="K982" t="str">
            <v>28.10.1991</v>
          </cell>
        </row>
        <row r="983">
          <cell r="D983">
            <v>74921</v>
          </cell>
          <cell r="E983" t="str">
            <v>HES</v>
          </cell>
          <cell r="F983" t="str">
            <v>HES  74921</v>
          </cell>
          <cell r="G983" t="str">
            <v>RSG Ginsheim</v>
          </cell>
          <cell r="H983" t="str">
            <v>Hofmann</v>
          </cell>
          <cell r="I983" t="str">
            <v>Nicole</v>
          </cell>
          <cell r="J983" t="str">
            <v>Hofmann   Nicole</v>
          </cell>
          <cell r="K983" t="str">
            <v>31.01.1988</v>
          </cell>
        </row>
        <row r="984">
          <cell r="D984">
            <v>74980</v>
          </cell>
          <cell r="E984" t="str">
            <v>HES</v>
          </cell>
          <cell r="F984" t="str">
            <v>HES  74980</v>
          </cell>
          <cell r="G984" t="str">
            <v>RSG Ginsheim</v>
          </cell>
          <cell r="H984" t="str">
            <v>Kaiser</v>
          </cell>
          <cell r="I984" t="str">
            <v>Vincent</v>
          </cell>
          <cell r="J984" t="str">
            <v>Kaiser   Vincent</v>
          </cell>
          <cell r="K984" t="str">
            <v>07.01.1992</v>
          </cell>
        </row>
        <row r="985">
          <cell r="D985">
            <v>73451</v>
          </cell>
          <cell r="E985" t="str">
            <v>HES</v>
          </cell>
          <cell r="F985" t="str">
            <v>HES  73451</v>
          </cell>
          <cell r="G985" t="str">
            <v>RSG Ginsheim</v>
          </cell>
          <cell r="H985" t="str">
            <v>Krauß</v>
          </cell>
          <cell r="I985" t="str">
            <v>Vanessa</v>
          </cell>
          <cell r="J985" t="str">
            <v>Krauß   Vanessa</v>
          </cell>
          <cell r="K985" t="str">
            <v>20.11.1987</v>
          </cell>
        </row>
        <row r="986">
          <cell r="D986">
            <v>70754</v>
          </cell>
          <cell r="E986" t="str">
            <v>HES</v>
          </cell>
          <cell r="F986" t="str">
            <v>HES  70754</v>
          </cell>
          <cell r="G986" t="str">
            <v>RSG Ginsheim</v>
          </cell>
          <cell r="H986" t="str">
            <v>Krüger</v>
          </cell>
          <cell r="I986" t="str">
            <v>Kai</v>
          </cell>
          <cell r="J986" t="str">
            <v>Krüger   Kai</v>
          </cell>
          <cell r="K986" t="str">
            <v>27.08.1994</v>
          </cell>
        </row>
        <row r="987">
          <cell r="D987">
            <v>74562</v>
          </cell>
          <cell r="E987" t="str">
            <v>HES</v>
          </cell>
          <cell r="F987" t="str">
            <v>HES  74562</v>
          </cell>
          <cell r="G987" t="str">
            <v>RSG Ginsheim</v>
          </cell>
          <cell r="H987" t="str">
            <v>Kühnapfel</v>
          </cell>
          <cell r="I987" t="str">
            <v>Jan-Dominik</v>
          </cell>
          <cell r="J987" t="str">
            <v>Kühnapfel   Jan-Dominik</v>
          </cell>
          <cell r="K987" t="str">
            <v>07.07.1990</v>
          </cell>
        </row>
        <row r="988">
          <cell r="D988">
            <v>76149</v>
          </cell>
          <cell r="E988" t="str">
            <v>HES</v>
          </cell>
          <cell r="F988" t="str">
            <v>HES  76149</v>
          </cell>
          <cell r="G988" t="str">
            <v>RSG Ginsheim</v>
          </cell>
          <cell r="H988" t="str">
            <v>Lahr</v>
          </cell>
          <cell r="I988" t="str">
            <v>Lukas</v>
          </cell>
          <cell r="J988" t="str">
            <v>Lahr   Lukas</v>
          </cell>
          <cell r="K988" t="str">
            <v>17.09.1994</v>
          </cell>
        </row>
        <row r="989">
          <cell r="D989">
            <v>70677</v>
          </cell>
          <cell r="E989" t="str">
            <v>HES</v>
          </cell>
          <cell r="F989" t="str">
            <v>HES  70677</v>
          </cell>
          <cell r="G989" t="str">
            <v>RSG Ginsheim</v>
          </cell>
          <cell r="H989" t="str">
            <v>Laun</v>
          </cell>
          <cell r="I989" t="str">
            <v>Jörg</v>
          </cell>
          <cell r="J989" t="str">
            <v>Laun   Jörg</v>
          </cell>
          <cell r="K989" t="str">
            <v>18.02.1972</v>
          </cell>
        </row>
        <row r="990">
          <cell r="D990">
            <v>70678</v>
          </cell>
          <cell r="E990" t="str">
            <v>HES</v>
          </cell>
          <cell r="F990" t="str">
            <v>HES  70678</v>
          </cell>
          <cell r="G990" t="str">
            <v>RSG Ginsheim</v>
          </cell>
          <cell r="H990" t="str">
            <v>Leonhardt</v>
          </cell>
          <cell r="I990" t="str">
            <v>Florian</v>
          </cell>
          <cell r="J990" t="str">
            <v>Leonhardt   Florian</v>
          </cell>
          <cell r="K990" t="str">
            <v>21.01.1988</v>
          </cell>
        </row>
        <row r="991">
          <cell r="D991">
            <v>70219</v>
          </cell>
          <cell r="E991" t="str">
            <v>HES</v>
          </cell>
          <cell r="F991" t="str">
            <v>HES  70219</v>
          </cell>
          <cell r="G991" t="str">
            <v>RSG Ginsheim</v>
          </cell>
          <cell r="H991" t="str">
            <v>Libbertz</v>
          </cell>
          <cell r="I991" t="str">
            <v>Lukas</v>
          </cell>
          <cell r="J991" t="str">
            <v>Libbertz   Lukas</v>
          </cell>
          <cell r="K991" t="str">
            <v>13.02.1992</v>
          </cell>
        </row>
        <row r="992">
          <cell r="D992">
            <v>76150</v>
          </cell>
          <cell r="E992" t="str">
            <v>HES</v>
          </cell>
          <cell r="F992" t="str">
            <v>HES  76150</v>
          </cell>
          <cell r="G992" t="str">
            <v>RSG Ginsheim</v>
          </cell>
          <cell r="H992" t="str">
            <v>Libbertz</v>
          </cell>
          <cell r="I992" t="str">
            <v>Michael</v>
          </cell>
          <cell r="J992" t="str">
            <v>Libbertz   Michael</v>
          </cell>
          <cell r="K992" t="str">
            <v>12.02.1995</v>
          </cell>
        </row>
        <row r="993">
          <cell r="D993">
            <v>70224</v>
          </cell>
          <cell r="E993" t="str">
            <v>HES</v>
          </cell>
          <cell r="F993" t="str">
            <v>HES  70224</v>
          </cell>
          <cell r="G993" t="str">
            <v>RSG Ginsheim</v>
          </cell>
          <cell r="H993" t="str">
            <v>Lipp</v>
          </cell>
          <cell r="I993" t="str">
            <v>Dennis</v>
          </cell>
          <cell r="J993" t="str">
            <v>Lipp   Dennis</v>
          </cell>
          <cell r="K993" t="str">
            <v>17.07.1993</v>
          </cell>
        </row>
        <row r="994">
          <cell r="D994">
            <v>76096</v>
          </cell>
          <cell r="E994" t="str">
            <v>HES</v>
          </cell>
          <cell r="F994" t="str">
            <v>HES  76096</v>
          </cell>
          <cell r="G994" t="str">
            <v>RSG Ginsheim</v>
          </cell>
          <cell r="H994" t="str">
            <v>Lipp</v>
          </cell>
          <cell r="I994" t="str">
            <v>Anna</v>
          </cell>
          <cell r="J994" t="str">
            <v>Lipp   Anna</v>
          </cell>
          <cell r="K994" t="str">
            <v>09.09.1995</v>
          </cell>
        </row>
        <row r="995">
          <cell r="D995">
            <v>73450</v>
          </cell>
          <cell r="E995" t="str">
            <v>HES</v>
          </cell>
          <cell r="F995" t="str">
            <v>HES  73450</v>
          </cell>
          <cell r="G995" t="str">
            <v>RSG Ginsheim</v>
          </cell>
          <cell r="H995" t="str">
            <v>Ludwig</v>
          </cell>
          <cell r="I995" t="str">
            <v>Corinna</v>
          </cell>
          <cell r="J995" t="str">
            <v>Ludwig   Corinna</v>
          </cell>
          <cell r="K995" t="str">
            <v>25.01.1986</v>
          </cell>
        </row>
        <row r="996">
          <cell r="D996">
            <v>70220</v>
          </cell>
          <cell r="E996" t="str">
            <v>HES</v>
          </cell>
          <cell r="F996" t="str">
            <v>HES  70220</v>
          </cell>
          <cell r="G996" t="str">
            <v>RSG Ginsheim</v>
          </cell>
          <cell r="H996" t="str">
            <v>Meierle</v>
          </cell>
          <cell r="I996" t="str">
            <v>Lars</v>
          </cell>
          <cell r="J996" t="str">
            <v>Meierle   Lars</v>
          </cell>
          <cell r="K996" t="str">
            <v>08.08.1993</v>
          </cell>
        </row>
        <row r="997">
          <cell r="D997">
            <v>70683</v>
          </cell>
          <cell r="E997" t="str">
            <v>HES</v>
          </cell>
          <cell r="F997" t="str">
            <v>HES  70683</v>
          </cell>
          <cell r="G997" t="str">
            <v>RSG Ginsheim</v>
          </cell>
          <cell r="H997" t="str">
            <v>Müller</v>
          </cell>
          <cell r="I997" t="str">
            <v>Dominic</v>
          </cell>
          <cell r="J997" t="str">
            <v>Müller   Dominic</v>
          </cell>
          <cell r="K997" t="str">
            <v>27.02.1988</v>
          </cell>
        </row>
        <row r="998">
          <cell r="D998">
            <v>70684</v>
          </cell>
          <cell r="E998" t="str">
            <v>HES</v>
          </cell>
          <cell r="F998" t="str">
            <v>HES  70684</v>
          </cell>
          <cell r="G998" t="str">
            <v>RSG Ginsheim</v>
          </cell>
          <cell r="H998" t="str">
            <v>Müller</v>
          </cell>
          <cell r="I998" t="str">
            <v>Karl-Heinz</v>
          </cell>
          <cell r="J998" t="str">
            <v>Müller   Karl-Heinz</v>
          </cell>
          <cell r="K998" t="str">
            <v>23.08.1953</v>
          </cell>
        </row>
        <row r="999">
          <cell r="D999">
            <v>70685</v>
          </cell>
          <cell r="E999" t="str">
            <v>HES</v>
          </cell>
          <cell r="F999" t="str">
            <v>HES  70685</v>
          </cell>
          <cell r="G999" t="str">
            <v>RSG Ginsheim</v>
          </cell>
          <cell r="H999" t="str">
            <v>Müller</v>
          </cell>
          <cell r="I999" t="str">
            <v>Marco</v>
          </cell>
          <cell r="J999" t="str">
            <v>Müller   Marco</v>
          </cell>
          <cell r="K999" t="str">
            <v>14.02.1980</v>
          </cell>
        </row>
        <row r="1000">
          <cell r="D1000">
            <v>70686</v>
          </cell>
          <cell r="E1000" t="str">
            <v>HES</v>
          </cell>
          <cell r="F1000" t="str">
            <v>HES  70686</v>
          </cell>
          <cell r="G1000" t="str">
            <v>RSG Ginsheim</v>
          </cell>
          <cell r="H1000" t="str">
            <v>Müller</v>
          </cell>
          <cell r="I1000" t="str">
            <v>Roman</v>
          </cell>
          <cell r="J1000" t="str">
            <v>Müller   Roman</v>
          </cell>
          <cell r="K1000" t="str">
            <v>23.06.1982</v>
          </cell>
        </row>
        <row r="1001">
          <cell r="D1001">
            <v>73972</v>
          </cell>
          <cell r="E1001" t="str">
            <v>HES</v>
          </cell>
          <cell r="F1001" t="str">
            <v>HES  73972</v>
          </cell>
          <cell r="G1001" t="str">
            <v>RSG Ginsheim</v>
          </cell>
          <cell r="H1001" t="str">
            <v>Müller</v>
          </cell>
          <cell r="I1001" t="str">
            <v>Sebastian</v>
          </cell>
          <cell r="J1001" t="str">
            <v>Müller   Sebastian</v>
          </cell>
          <cell r="K1001" t="str">
            <v>08.06.1992</v>
          </cell>
        </row>
        <row r="1002">
          <cell r="D1002">
            <v>70221</v>
          </cell>
          <cell r="E1002" t="str">
            <v>HES</v>
          </cell>
          <cell r="F1002" t="str">
            <v>HES  70221</v>
          </cell>
          <cell r="G1002" t="str">
            <v>RSG Ginsheim</v>
          </cell>
          <cell r="H1002" t="str">
            <v>Passet</v>
          </cell>
          <cell r="I1002" t="str">
            <v>Marcel</v>
          </cell>
          <cell r="J1002" t="str">
            <v>Passet   Marcel</v>
          </cell>
          <cell r="K1002" t="str">
            <v>06.01.1993</v>
          </cell>
        </row>
        <row r="1003">
          <cell r="D1003">
            <v>70770</v>
          </cell>
          <cell r="E1003" t="str">
            <v>HES</v>
          </cell>
          <cell r="F1003" t="str">
            <v>HES  70770</v>
          </cell>
          <cell r="G1003" t="str">
            <v>RSG Ginsheim</v>
          </cell>
          <cell r="H1003" t="str">
            <v>Reinheimer</v>
          </cell>
          <cell r="I1003" t="str">
            <v>Tim</v>
          </cell>
          <cell r="J1003" t="str">
            <v>Reinheimer   Tim</v>
          </cell>
          <cell r="K1003" t="str">
            <v>27.09.1993</v>
          </cell>
        </row>
        <row r="1004">
          <cell r="D1004">
            <v>74919</v>
          </cell>
          <cell r="E1004" t="str">
            <v>HES</v>
          </cell>
          <cell r="F1004" t="str">
            <v>HES  74919</v>
          </cell>
          <cell r="G1004" t="str">
            <v>RSG Ginsheim</v>
          </cell>
          <cell r="H1004" t="str">
            <v>Reinheimer</v>
          </cell>
          <cell r="I1004" t="str">
            <v>Erik</v>
          </cell>
          <cell r="J1004" t="str">
            <v>Reinheimer   Erik</v>
          </cell>
          <cell r="K1004" t="str">
            <v>08.05.1988</v>
          </cell>
        </row>
        <row r="1005">
          <cell r="D1005">
            <v>70687</v>
          </cell>
          <cell r="E1005" t="str">
            <v>HES</v>
          </cell>
          <cell r="F1005" t="str">
            <v>HES  70687</v>
          </cell>
          <cell r="G1005" t="str">
            <v>RSG Ginsheim</v>
          </cell>
          <cell r="H1005" t="str">
            <v>Rossmann</v>
          </cell>
          <cell r="I1005" t="str">
            <v>Marco</v>
          </cell>
          <cell r="J1005" t="str">
            <v>Rossmann   Marco</v>
          </cell>
          <cell r="K1005" t="str">
            <v>14.04.1982</v>
          </cell>
        </row>
        <row r="1006">
          <cell r="D1006">
            <v>70223</v>
          </cell>
          <cell r="E1006" t="str">
            <v>HES</v>
          </cell>
          <cell r="F1006" t="str">
            <v>HES  70223</v>
          </cell>
          <cell r="G1006" t="str">
            <v>RSG Ginsheim</v>
          </cell>
          <cell r="H1006" t="str">
            <v>Schäfer</v>
          </cell>
          <cell r="I1006" t="str">
            <v>Sascha</v>
          </cell>
          <cell r="J1006" t="str">
            <v>Schäfer   Sascha</v>
          </cell>
          <cell r="K1006" t="str">
            <v>24.03.1993</v>
          </cell>
        </row>
        <row r="1007">
          <cell r="D1007">
            <v>76097</v>
          </cell>
          <cell r="E1007" t="str">
            <v>HES</v>
          </cell>
          <cell r="F1007" t="str">
            <v>HES  76097</v>
          </cell>
          <cell r="G1007" t="str">
            <v>RSG Ginsheim</v>
          </cell>
          <cell r="H1007" t="str">
            <v>Schindel</v>
          </cell>
          <cell r="I1007" t="str">
            <v>Lisa</v>
          </cell>
          <cell r="J1007" t="str">
            <v>Schindel   Lisa</v>
          </cell>
          <cell r="K1007" t="str">
            <v>09.07.1993</v>
          </cell>
        </row>
        <row r="1008">
          <cell r="D1008">
            <v>70753</v>
          </cell>
          <cell r="E1008" t="str">
            <v>HES</v>
          </cell>
          <cell r="F1008" t="str">
            <v>HES  70753</v>
          </cell>
          <cell r="G1008" t="str">
            <v>RSG Ginsheim</v>
          </cell>
          <cell r="H1008" t="str">
            <v>Skrzipietz</v>
          </cell>
          <cell r="I1008" t="str">
            <v>Rafael</v>
          </cell>
          <cell r="J1008" t="str">
            <v>Skrzipietz   Rafael</v>
          </cell>
          <cell r="K1008" t="str">
            <v>17.10.1980</v>
          </cell>
        </row>
        <row r="1009">
          <cell r="D1009">
            <v>70772</v>
          </cell>
          <cell r="E1009" t="str">
            <v>HES</v>
          </cell>
          <cell r="F1009" t="str">
            <v>HES  70772</v>
          </cell>
          <cell r="G1009" t="str">
            <v>RSG Ginsheim</v>
          </cell>
          <cell r="H1009" t="str">
            <v>Suppinger</v>
          </cell>
          <cell r="I1009" t="str">
            <v>Philipp</v>
          </cell>
          <cell r="J1009" t="str">
            <v>Suppinger   Philipp</v>
          </cell>
          <cell r="K1009" t="str">
            <v>23.01.1993</v>
          </cell>
        </row>
        <row r="1010">
          <cell r="D1010">
            <v>76151</v>
          </cell>
          <cell r="E1010" t="str">
            <v>HES</v>
          </cell>
          <cell r="F1010" t="str">
            <v>HES  76151</v>
          </cell>
          <cell r="G1010" t="str">
            <v>RSG Ginsheim</v>
          </cell>
          <cell r="H1010" t="str">
            <v>Suppinger</v>
          </cell>
          <cell r="I1010" t="str">
            <v>Jannick</v>
          </cell>
          <cell r="J1010" t="str">
            <v>Suppinger   Jannick</v>
          </cell>
          <cell r="K1010" t="str">
            <v>11.08.1994</v>
          </cell>
        </row>
        <row r="1011">
          <cell r="D1011">
            <v>70689</v>
          </cell>
          <cell r="E1011" t="str">
            <v>HES</v>
          </cell>
          <cell r="F1011" t="str">
            <v>HES  70689</v>
          </cell>
          <cell r="G1011" t="str">
            <v>RSG Ginsheim</v>
          </cell>
          <cell r="H1011" t="str">
            <v>von der Au</v>
          </cell>
          <cell r="I1011" t="str">
            <v>Manfred</v>
          </cell>
          <cell r="J1011" t="str">
            <v>von der Au   Manfred</v>
          </cell>
          <cell r="K1011" t="str">
            <v>18.04.1958</v>
          </cell>
        </row>
        <row r="1012">
          <cell r="D1012">
            <v>70693</v>
          </cell>
          <cell r="E1012" t="str">
            <v>HES</v>
          </cell>
          <cell r="F1012" t="str">
            <v>HES  70693</v>
          </cell>
          <cell r="G1012" t="str">
            <v>RSG Ginsheim</v>
          </cell>
          <cell r="H1012" t="str">
            <v>Winterhoff</v>
          </cell>
          <cell r="I1012" t="str">
            <v>Veit</v>
          </cell>
          <cell r="J1012" t="str">
            <v>Winterhoff   Veit</v>
          </cell>
          <cell r="K1012" t="str">
            <v>26.02.1973</v>
          </cell>
        </row>
        <row r="1013">
          <cell r="D1013">
            <v>70674</v>
          </cell>
          <cell r="E1013" t="str">
            <v>HES</v>
          </cell>
          <cell r="F1013" t="str">
            <v>HES  70674</v>
          </cell>
          <cell r="G1013" t="str">
            <v>RSG Ginsheim II</v>
          </cell>
          <cell r="H1013" t="str">
            <v>Hau</v>
          </cell>
          <cell r="I1013" t="str">
            <v>Christoph</v>
          </cell>
          <cell r="J1013" t="str">
            <v>Hau   Christoph</v>
          </cell>
          <cell r="K1013" t="str">
            <v>25.10.1984</v>
          </cell>
        </row>
        <row r="1014">
          <cell r="D1014">
            <v>70682</v>
          </cell>
          <cell r="E1014" t="str">
            <v>HES</v>
          </cell>
          <cell r="F1014" t="str">
            <v>HES  70682</v>
          </cell>
          <cell r="G1014" t="str">
            <v>RSG Ginsheim II</v>
          </cell>
          <cell r="H1014" t="str">
            <v>Müller</v>
          </cell>
          <cell r="I1014" t="str">
            <v>André</v>
          </cell>
          <cell r="J1014" t="str">
            <v>Müller   André</v>
          </cell>
          <cell r="K1014" t="str">
            <v>16.11.1984</v>
          </cell>
        </row>
        <row r="1015">
          <cell r="D1015">
            <v>70675</v>
          </cell>
          <cell r="E1015" t="str">
            <v>HES</v>
          </cell>
          <cell r="F1015" t="str">
            <v>HES  70675</v>
          </cell>
          <cell r="G1015" t="str">
            <v>RSG Ginsheim III</v>
          </cell>
          <cell r="H1015" t="str">
            <v>Krauß</v>
          </cell>
          <cell r="I1015" t="str">
            <v>Dennis</v>
          </cell>
          <cell r="J1015" t="str">
            <v>Krauß   Dennis</v>
          </cell>
          <cell r="K1015" t="str">
            <v>06.07.1984</v>
          </cell>
        </row>
        <row r="1016">
          <cell r="D1016">
            <v>70679</v>
          </cell>
          <cell r="E1016" t="str">
            <v>HES</v>
          </cell>
          <cell r="F1016" t="str">
            <v>HES  70679</v>
          </cell>
          <cell r="G1016" t="str">
            <v>RSG Ginsheim III</v>
          </cell>
          <cell r="H1016" t="str">
            <v>Ludwig</v>
          </cell>
          <cell r="I1016" t="str">
            <v>Heiko</v>
          </cell>
          <cell r="J1016" t="str">
            <v>Ludwig   Heiko</v>
          </cell>
          <cell r="K1016" t="str">
            <v>16.08.1984</v>
          </cell>
        </row>
        <row r="1017">
          <cell r="D1017">
            <v>11577</v>
          </cell>
          <cell r="E1017" t="str">
            <v>BAD</v>
          </cell>
          <cell r="F1017" t="str">
            <v>BAD  11577</v>
          </cell>
          <cell r="G1017" t="str">
            <v>RSG Karlsruhe</v>
          </cell>
          <cell r="H1017" t="str">
            <v>Ancora</v>
          </cell>
          <cell r="I1017" t="str">
            <v>Cosimo</v>
          </cell>
          <cell r="J1017" t="str">
            <v>Ancora   Cosimo</v>
          </cell>
          <cell r="K1017" t="str">
            <v>24.03.1993</v>
          </cell>
        </row>
        <row r="1018">
          <cell r="D1018">
            <v>11461</v>
          </cell>
          <cell r="E1018" t="str">
            <v>BAD</v>
          </cell>
          <cell r="F1018" t="str">
            <v>BAD  11461</v>
          </cell>
          <cell r="G1018" t="str">
            <v>RSG Karlsruhe</v>
          </cell>
          <cell r="H1018" t="str">
            <v>Auer</v>
          </cell>
          <cell r="I1018" t="str">
            <v>Danny</v>
          </cell>
          <cell r="J1018" t="str">
            <v>Auer   Danny</v>
          </cell>
          <cell r="K1018" t="str">
            <v>18.10.1992</v>
          </cell>
        </row>
        <row r="1019">
          <cell r="D1019">
            <v>11607</v>
          </cell>
          <cell r="E1019" t="str">
            <v>BAD</v>
          </cell>
          <cell r="F1019" t="str">
            <v>BAD  11607</v>
          </cell>
          <cell r="G1019" t="str">
            <v>RSG Karlsruhe</v>
          </cell>
          <cell r="H1019" t="str">
            <v>Beckers</v>
          </cell>
          <cell r="I1019" t="str">
            <v>Lukas</v>
          </cell>
          <cell r="J1019" t="str">
            <v>Beckers   Lukas</v>
          </cell>
          <cell r="K1019" t="str">
            <v>23.09.1993</v>
          </cell>
        </row>
        <row r="1020">
          <cell r="D1020">
            <v>11462</v>
          </cell>
          <cell r="E1020" t="str">
            <v>BAD</v>
          </cell>
          <cell r="F1020" t="str">
            <v>BAD  11462</v>
          </cell>
          <cell r="G1020" t="str">
            <v>RSG Karlsruhe</v>
          </cell>
          <cell r="H1020" t="str">
            <v>Black</v>
          </cell>
          <cell r="I1020" t="str">
            <v>Dennis</v>
          </cell>
          <cell r="J1020" t="str">
            <v>Black   Dennis</v>
          </cell>
          <cell r="K1020" t="str">
            <v>14.10.1990</v>
          </cell>
        </row>
        <row r="1021">
          <cell r="D1021">
            <v>11079</v>
          </cell>
          <cell r="E1021" t="str">
            <v>BAD</v>
          </cell>
          <cell r="F1021" t="str">
            <v>BAD  11079</v>
          </cell>
          <cell r="G1021" t="str">
            <v>RSG Karlsruhe</v>
          </cell>
          <cell r="H1021" t="str">
            <v>Borchers</v>
          </cell>
          <cell r="I1021" t="str">
            <v>Dirk</v>
          </cell>
          <cell r="J1021" t="str">
            <v>Borchers   Dirk</v>
          </cell>
          <cell r="K1021" t="str">
            <v>13.01.1980</v>
          </cell>
        </row>
        <row r="1022">
          <cell r="D1022">
            <v>11508</v>
          </cell>
          <cell r="E1022" t="str">
            <v>BAD</v>
          </cell>
          <cell r="F1022" t="str">
            <v>BAD  11508</v>
          </cell>
          <cell r="G1022" t="str">
            <v>RSG Karlsruhe</v>
          </cell>
          <cell r="H1022" t="str">
            <v>Bühler</v>
          </cell>
          <cell r="I1022" t="str">
            <v>Dominik</v>
          </cell>
          <cell r="J1022" t="str">
            <v>Bühler   Dominik</v>
          </cell>
          <cell r="K1022" t="str">
            <v>31.05.1990</v>
          </cell>
        </row>
        <row r="1023">
          <cell r="D1023">
            <v>11198</v>
          </cell>
          <cell r="E1023" t="str">
            <v>BAD</v>
          </cell>
          <cell r="F1023" t="str">
            <v>BAD  11198</v>
          </cell>
          <cell r="G1023" t="str">
            <v>RSG Karlsruhe</v>
          </cell>
          <cell r="H1023" t="str">
            <v>Schätzle</v>
          </cell>
          <cell r="I1023" t="str">
            <v>Nico</v>
          </cell>
          <cell r="J1023" t="str">
            <v>Schätzle   Nico</v>
          </cell>
          <cell r="K1023" t="str">
            <v>02.07.1992</v>
          </cell>
        </row>
        <row r="1024">
          <cell r="D1024">
            <v>11608</v>
          </cell>
          <cell r="E1024" t="str">
            <v>BAD</v>
          </cell>
          <cell r="F1024" t="str">
            <v>BAD  11608</v>
          </cell>
          <cell r="G1024" t="str">
            <v>RSG Karlsruhe</v>
          </cell>
          <cell r="H1024" t="str">
            <v>Schröder</v>
          </cell>
          <cell r="I1024" t="str">
            <v>Kevin</v>
          </cell>
          <cell r="J1024" t="str">
            <v>Schröder   Kevin</v>
          </cell>
          <cell r="K1024" t="str">
            <v>20.08.1993</v>
          </cell>
        </row>
        <row r="1025">
          <cell r="D1025">
            <v>11261</v>
          </cell>
          <cell r="E1025" t="str">
            <v>BAD</v>
          </cell>
          <cell r="F1025" t="str">
            <v>BAD  11261</v>
          </cell>
          <cell r="G1025" t="str">
            <v>RSG Karlsruhe</v>
          </cell>
          <cell r="H1025" t="str">
            <v>Sheron</v>
          </cell>
          <cell r="I1025" t="str">
            <v>Delyshawan</v>
          </cell>
          <cell r="J1025" t="str">
            <v>Sheron   Delyshawan</v>
          </cell>
          <cell r="K1025" t="str">
            <v>21.07.1990</v>
          </cell>
        </row>
        <row r="1026">
          <cell r="D1026">
            <v>11038</v>
          </cell>
          <cell r="E1026" t="str">
            <v>BAD</v>
          </cell>
          <cell r="F1026" t="str">
            <v>BAD  11038</v>
          </cell>
          <cell r="G1026" t="str">
            <v>RSG Karlsruhe </v>
          </cell>
          <cell r="H1026" t="str">
            <v>Beckers</v>
          </cell>
          <cell r="I1026" t="str">
            <v>Robin</v>
          </cell>
          <cell r="J1026" t="str">
            <v>Beckers   Robin</v>
          </cell>
          <cell r="K1026" t="str">
            <v>03.09.1990</v>
          </cell>
        </row>
        <row r="1027">
          <cell r="D1027">
            <v>10812</v>
          </cell>
          <cell r="E1027" t="str">
            <v>BAD</v>
          </cell>
          <cell r="F1027" t="str">
            <v>BAD  10812</v>
          </cell>
          <cell r="G1027" t="str">
            <v>RSG Karlsruhe </v>
          </cell>
          <cell r="H1027" t="str">
            <v>Beller</v>
          </cell>
          <cell r="I1027" t="str">
            <v>Dominik</v>
          </cell>
          <cell r="J1027" t="str">
            <v>Beller   Dominik</v>
          </cell>
          <cell r="K1027" t="str">
            <v>17.03.1989</v>
          </cell>
        </row>
        <row r="1028">
          <cell r="D1028">
            <v>10632</v>
          </cell>
          <cell r="E1028" t="str">
            <v>BAD</v>
          </cell>
          <cell r="F1028" t="str">
            <v>BAD  10632</v>
          </cell>
          <cell r="G1028" t="str">
            <v>RSG Karlsruhe </v>
          </cell>
          <cell r="H1028" t="str">
            <v>Dürr</v>
          </cell>
          <cell r="I1028" t="str">
            <v>Andreas</v>
          </cell>
          <cell r="J1028" t="str">
            <v>Dürr   Andreas</v>
          </cell>
          <cell r="K1028" t="str">
            <v>14.10.1987</v>
          </cell>
        </row>
        <row r="1029">
          <cell r="D1029">
            <v>10175</v>
          </cell>
          <cell r="E1029" t="str">
            <v>BAD</v>
          </cell>
          <cell r="F1029" t="str">
            <v>BAD  10175</v>
          </cell>
          <cell r="G1029" t="str">
            <v>RSG Karlsruhe </v>
          </cell>
          <cell r="H1029" t="str">
            <v>Haug</v>
          </cell>
          <cell r="I1029" t="str">
            <v>Rainer</v>
          </cell>
          <cell r="J1029" t="str">
            <v>Haug   Rainer</v>
          </cell>
          <cell r="K1029" t="str">
            <v>24.01.1947</v>
          </cell>
        </row>
        <row r="1030">
          <cell r="D1030">
            <v>10811</v>
          </cell>
          <cell r="E1030" t="str">
            <v>BAD</v>
          </cell>
          <cell r="F1030" t="str">
            <v>BAD  10811</v>
          </cell>
          <cell r="G1030" t="str">
            <v>RSG Karlsruhe </v>
          </cell>
          <cell r="H1030" t="str">
            <v>Heil</v>
          </cell>
          <cell r="I1030" t="str">
            <v>Felix</v>
          </cell>
          <cell r="J1030" t="str">
            <v>Heil   Felix</v>
          </cell>
          <cell r="K1030" t="str">
            <v>21.11.1988</v>
          </cell>
        </row>
        <row r="1031">
          <cell r="D1031">
            <v>10177</v>
          </cell>
          <cell r="E1031" t="str">
            <v>BAD</v>
          </cell>
          <cell r="F1031" t="str">
            <v>BAD  10177</v>
          </cell>
          <cell r="G1031" t="str">
            <v>RSG Karlsruhe </v>
          </cell>
          <cell r="H1031" t="str">
            <v>Huber</v>
          </cell>
          <cell r="I1031" t="str">
            <v>Florian</v>
          </cell>
          <cell r="J1031" t="str">
            <v>Huber   Florian</v>
          </cell>
          <cell r="K1031" t="str">
            <v>27.11.1982</v>
          </cell>
        </row>
        <row r="1032">
          <cell r="D1032">
            <v>10633</v>
          </cell>
          <cell r="E1032" t="str">
            <v>BAD</v>
          </cell>
          <cell r="F1032" t="str">
            <v>BAD  10633</v>
          </cell>
          <cell r="G1032" t="str">
            <v>RSG Karlsruhe </v>
          </cell>
          <cell r="H1032" t="str">
            <v>Rauprich</v>
          </cell>
          <cell r="I1032" t="str">
            <v>Patrick</v>
          </cell>
          <cell r="J1032" t="str">
            <v>Rauprich   Patrick</v>
          </cell>
          <cell r="K1032" t="str">
            <v>03.03.1991</v>
          </cell>
        </row>
        <row r="1033">
          <cell r="D1033">
            <v>10808</v>
          </cell>
          <cell r="E1033" t="str">
            <v>BAD</v>
          </cell>
          <cell r="F1033" t="str">
            <v>BAD  10808</v>
          </cell>
          <cell r="G1033" t="str">
            <v>RSG Karlsruhe </v>
          </cell>
          <cell r="H1033" t="str">
            <v>Schätzle</v>
          </cell>
          <cell r="I1033" t="str">
            <v>Timo</v>
          </cell>
          <cell r="J1033" t="str">
            <v>Schätzle   Timo</v>
          </cell>
          <cell r="K1033" t="str">
            <v>06.09.1988</v>
          </cell>
        </row>
        <row r="1034">
          <cell r="D1034">
            <v>10809</v>
          </cell>
          <cell r="E1034" t="str">
            <v>BAD</v>
          </cell>
          <cell r="F1034" t="str">
            <v>BAD  10809</v>
          </cell>
          <cell r="G1034" t="str">
            <v>RSG Karlsruhe </v>
          </cell>
          <cell r="H1034" t="str">
            <v>Schätzle</v>
          </cell>
          <cell r="I1034" t="str">
            <v>Mirko</v>
          </cell>
          <cell r="J1034" t="str">
            <v>Schätzle   Mirko</v>
          </cell>
          <cell r="K1034" t="str">
            <v>06.09.1988</v>
          </cell>
        </row>
        <row r="1035">
          <cell r="D1035">
            <v>182470</v>
          </cell>
          <cell r="E1035" t="str">
            <v>WTB</v>
          </cell>
          <cell r="F1035" t="str">
            <v>WTB  182470</v>
          </cell>
          <cell r="G1035" t="str">
            <v>RSV Alpirsbach</v>
          </cell>
          <cell r="H1035" t="str">
            <v>Brand</v>
          </cell>
          <cell r="I1035" t="str">
            <v>Florian</v>
          </cell>
          <cell r="J1035" t="str">
            <v>Brand   Florian</v>
          </cell>
          <cell r="K1035" t="str">
            <v>08.09.1987</v>
          </cell>
        </row>
        <row r="1036">
          <cell r="D1036">
            <v>180703</v>
          </cell>
          <cell r="E1036" t="str">
            <v>WTB</v>
          </cell>
          <cell r="F1036" t="str">
            <v>WTB  180703</v>
          </cell>
          <cell r="G1036" t="str">
            <v>RSV Alpirsbach</v>
          </cell>
          <cell r="H1036" t="str">
            <v>Eberhardt</v>
          </cell>
          <cell r="I1036" t="str">
            <v>Volker</v>
          </cell>
          <cell r="J1036" t="str">
            <v>Eberhardt   Volker</v>
          </cell>
          <cell r="K1036" t="str">
            <v>24.06.1971</v>
          </cell>
        </row>
        <row r="1037">
          <cell r="D1037">
            <v>182464</v>
          </cell>
          <cell r="E1037" t="str">
            <v>WTB</v>
          </cell>
          <cell r="F1037" t="str">
            <v>WTB  182464</v>
          </cell>
          <cell r="G1037" t="str">
            <v>RSV Alpirsbach</v>
          </cell>
          <cell r="H1037" t="str">
            <v>Fürst</v>
          </cell>
          <cell r="I1037" t="str">
            <v>Patrick</v>
          </cell>
          <cell r="J1037" t="str">
            <v>Fürst   Patrick</v>
          </cell>
          <cell r="K1037" t="str">
            <v>10.04.1984</v>
          </cell>
        </row>
        <row r="1038">
          <cell r="D1038">
            <v>180707</v>
          </cell>
          <cell r="E1038" t="str">
            <v>WTB</v>
          </cell>
          <cell r="F1038" t="str">
            <v>WTB  180707</v>
          </cell>
          <cell r="G1038" t="str">
            <v>RSV Alpirsbach</v>
          </cell>
          <cell r="H1038" t="str">
            <v>Henne</v>
          </cell>
          <cell r="I1038" t="str">
            <v>Jürgen</v>
          </cell>
          <cell r="J1038" t="str">
            <v>Henne   Jürgen</v>
          </cell>
          <cell r="K1038" t="str">
            <v>20.01.1966</v>
          </cell>
        </row>
        <row r="1039">
          <cell r="D1039">
            <v>185054</v>
          </cell>
          <cell r="E1039" t="str">
            <v>WTB</v>
          </cell>
          <cell r="F1039" t="str">
            <v>WTB  185054</v>
          </cell>
          <cell r="G1039" t="str">
            <v>RSV Alpirsbach</v>
          </cell>
          <cell r="H1039" t="str">
            <v>Oldsen</v>
          </cell>
          <cell r="I1039" t="str">
            <v>Soeren</v>
          </cell>
          <cell r="J1039" t="str">
            <v>Oldsen   Soeren</v>
          </cell>
          <cell r="K1039" t="str">
            <v>20.02.1990</v>
          </cell>
        </row>
        <row r="1040">
          <cell r="D1040">
            <v>180714</v>
          </cell>
          <cell r="E1040" t="str">
            <v>WTB</v>
          </cell>
          <cell r="F1040" t="str">
            <v>WTB  180714</v>
          </cell>
          <cell r="G1040" t="str">
            <v>RSV Alpirsbach</v>
          </cell>
          <cell r="H1040" t="str">
            <v>Ott</v>
          </cell>
          <cell r="I1040" t="str">
            <v>Siegfried</v>
          </cell>
          <cell r="J1040" t="str">
            <v>Ott   Siegfried</v>
          </cell>
          <cell r="K1040" t="str">
            <v>07.09.1957</v>
          </cell>
        </row>
        <row r="1041">
          <cell r="D1041">
            <v>180715</v>
          </cell>
          <cell r="E1041" t="str">
            <v>WTB</v>
          </cell>
          <cell r="F1041" t="str">
            <v>WTB  180715</v>
          </cell>
          <cell r="G1041" t="str">
            <v>RSV Alpirsbach</v>
          </cell>
          <cell r="H1041" t="str">
            <v>Rauber</v>
          </cell>
          <cell r="I1041" t="str">
            <v>Thomas</v>
          </cell>
          <cell r="J1041" t="str">
            <v>Rauber   Thomas</v>
          </cell>
          <cell r="K1041" t="str">
            <v>30.04.1966</v>
          </cell>
        </row>
        <row r="1042">
          <cell r="D1042">
            <v>180725</v>
          </cell>
          <cell r="E1042" t="str">
            <v>WTB</v>
          </cell>
          <cell r="F1042" t="str">
            <v>WTB  180725</v>
          </cell>
          <cell r="G1042" t="str">
            <v>RSV Alpirsbach</v>
          </cell>
          <cell r="H1042" t="str">
            <v>Weihgold</v>
          </cell>
          <cell r="I1042" t="str">
            <v>Jürgen</v>
          </cell>
          <cell r="J1042" t="str">
            <v>Weihgold   Jürgen</v>
          </cell>
          <cell r="K1042" t="str">
            <v>11.05.1961</v>
          </cell>
        </row>
        <row r="1043">
          <cell r="D1043">
            <v>182468</v>
          </cell>
          <cell r="E1043" t="str">
            <v>WTB</v>
          </cell>
          <cell r="F1043" t="str">
            <v>WTB  182468</v>
          </cell>
          <cell r="G1043" t="str">
            <v>RSV Alpirsbach</v>
          </cell>
          <cell r="H1043" t="str">
            <v>Weihgold</v>
          </cell>
          <cell r="I1043" t="str">
            <v>Tobias</v>
          </cell>
          <cell r="J1043" t="str">
            <v>Weihgold   Tobias</v>
          </cell>
          <cell r="K1043" t="str">
            <v>25.01.1988</v>
          </cell>
        </row>
        <row r="1044">
          <cell r="D1044">
            <v>210795</v>
          </cell>
          <cell r="E1044" t="str">
            <v>RKB</v>
          </cell>
          <cell r="F1044" t="str">
            <v>RKB  210795</v>
          </cell>
          <cell r="G1044" t="str">
            <v>RSV Bad Hersfeld</v>
          </cell>
          <cell r="H1044" t="str">
            <v>Sokoliß</v>
          </cell>
          <cell r="I1044" t="str">
            <v>Heinz-Roland</v>
          </cell>
          <cell r="J1044" t="str">
            <v>Sokoliß   Heinz-Roland</v>
          </cell>
          <cell r="K1044" t="str">
            <v>09.11.1961</v>
          </cell>
        </row>
        <row r="1045">
          <cell r="D1045">
            <v>210789</v>
          </cell>
          <cell r="E1045" t="str">
            <v>RKB</v>
          </cell>
          <cell r="F1045" t="str">
            <v>RKB  210789</v>
          </cell>
          <cell r="G1045" t="str">
            <v>RSV Bad Hersfeld </v>
          </cell>
          <cell r="H1045" t="str">
            <v>Braun</v>
          </cell>
          <cell r="I1045" t="str">
            <v>Axel</v>
          </cell>
          <cell r="J1045" t="str">
            <v>Braun   Axel</v>
          </cell>
          <cell r="K1045" t="str">
            <v>15.02.1955</v>
          </cell>
        </row>
        <row r="1046">
          <cell r="D1046">
            <v>210792</v>
          </cell>
          <cell r="E1046" t="str">
            <v>RKB</v>
          </cell>
          <cell r="F1046" t="str">
            <v>RKB  210792</v>
          </cell>
          <cell r="G1046" t="str">
            <v>RSV Bad Hersfeld </v>
          </cell>
          <cell r="H1046" t="str">
            <v>Gleim</v>
          </cell>
          <cell r="I1046" t="str">
            <v>Roland</v>
          </cell>
          <cell r="J1046" t="str">
            <v>Gleim   Roland</v>
          </cell>
          <cell r="K1046" t="str">
            <v>25.04.1961</v>
          </cell>
        </row>
        <row r="1047">
          <cell r="D1047">
            <v>74689</v>
          </cell>
          <cell r="E1047" t="str">
            <v>HES</v>
          </cell>
          <cell r="F1047" t="str">
            <v>HES  74689</v>
          </cell>
          <cell r="G1047" t="str">
            <v>RSV Bergshausen </v>
          </cell>
          <cell r="H1047" t="str">
            <v>Alcala</v>
          </cell>
          <cell r="I1047" t="str">
            <v>Rafael</v>
          </cell>
          <cell r="J1047" t="str">
            <v>Alcala   Rafael</v>
          </cell>
          <cell r="K1047" t="str">
            <v>27.01.1969</v>
          </cell>
        </row>
        <row r="1048">
          <cell r="D1048">
            <v>74690</v>
          </cell>
          <cell r="E1048" t="str">
            <v>HES</v>
          </cell>
          <cell r="F1048" t="str">
            <v>HES  74690</v>
          </cell>
          <cell r="G1048" t="str">
            <v>RSV Bergshausen </v>
          </cell>
          <cell r="H1048" t="str">
            <v>Eurich</v>
          </cell>
          <cell r="I1048" t="str">
            <v>Fabian</v>
          </cell>
          <cell r="J1048" t="str">
            <v>Eurich   Fabian</v>
          </cell>
          <cell r="K1048" t="str">
            <v>06.12.1988</v>
          </cell>
        </row>
        <row r="1049">
          <cell r="D1049">
            <v>74691</v>
          </cell>
          <cell r="E1049" t="str">
            <v>HES</v>
          </cell>
          <cell r="F1049" t="str">
            <v>HES  74691</v>
          </cell>
          <cell r="G1049" t="str">
            <v>RSV Bergshausen </v>
          </cell>
          <cell r="H1049" t="str">
            <v>Kipp</v>
          </cell>
          <cell r="I1049" t="str">
            <v>Frank</v>
          </cell>
          <cell r="J1049" t="str">
            <v>Kipp   Frank</v>
          </cell>
          <cell r="K1049" t="str">
            <v>24.02.1964</v>
          </cell>
        </row>
        <row r="1050">
          <cell r="D1050">
            <v>74695</v>
          </cell>
          <cell r="E1050" t="str">
            <v>HES</v>
          </cell>
          <cell r="F1050" t="str">
            <v>HES  74695</v>
          </cell>
          <cell r="G1050" t="str">
            <v>RSV Bergshausen </v>
          </cell>
          <cell r="H1050" t="str">
            <v>Kunze</v>
          </cell>
          <cell r="I1050" t="str">
            <v>Christoph</v>
          </cell>
          <cell r="J1050" t="str">
            <v>Kunze   Christoph</v>
          </cell>
          <cell r="K1050" t="str">
            <v>08.01.1988</v>
          </cell>
        </row>
        <row r="1051">
          <cell r="D1051">
            <v>74696</v>
          </cell>
          <cell r="E1051" t="str">
            <v>HES</v>
          </cell>
          <cell r="F1051" t="str">
            <v>HES  74696</v>
          </cell>
          <cell r="G1051" t="str">
            <v>RSV Bergshausen </v>
          </cell>
          <cell r="H1051" t="str">
            <v>Meyer</v>
          </cell>
          <cell r="I1051" t="str">
            <v>Philipp</v>
          </cell>
          <cell r="J1051" t="str">
            <v>Meyer   Philipp</v>
          </cell>
          <cell r="K1051" t="str">
            <v>27.02.1984</v>
          </cell>
        </row>
        <row r="1052">
          <cell r="D1052">
            <v>210744</v>
          </cell>
          <cell r="E1052" t="str">
            <v>RKB</v>
          </cell>
          <cell r="F1052" t="str">
            <v>RKB  210744</v>
          </cell>
          <cell r="G1052" t="str">
            <v>RSV Bramsche</v>
          </cell>
          <cell r="H1052" t="str">
            <v>Junga</v>
          </cell>
          <cell r="I1052" t="str">
            <v>Hans-Jürgen</v>
          </cell>
          <cell r="J1052" t="str">
            <v>Junga   Hans-Jürgen</v>
          </cell>
          <cell r="K1052" t="str">
            <v>25.12.1959</v>
          </cell>
        </row>
        <row r="1053">
          <cell r="D1053">
            <v>212356</v>
          </cell>
          <cell r="E1053" t="str">
            <v>RKB</v>
          </cell>
          <cell r="F1053" t="str">
            <v>RKB  212356</v>
          </cell>
          <cell r="G1053" t="str">
            <v>RSV Bramsche</v>
          </cell>
          <cell r="H1053" t="str">
            <v>Junga</v>
          </cell>
          <cell r="I1053" t="str">
            <v>Daniel</v>
          </cell>
          <cell r="J1053" t="str">
            <v>Junga   Daniel</v>
          </cell>
          <cell r="K1053" t="str">
            <v>21.10.1989</v>
          </cell>
        </row>
        <row r="1054">
          <cell r="D1054">
            <v>210746</v>
          </cell>
          <cell r="E1054" t="str">
            <v>RKB</v>
          </cell>
          <cell r="F1054" t="str">
            <v>RKB  210746</v>
          </cell>
          <cell r="G1054" t="str">
            <v>RSV Bramsche</v>
          </cell>
          <cell r="H1054" t="str">
            <v>Klose</v>
          </cell>
          <cell r="I1054" t="str">
            <v>Manfred</v>
          </cell>
          <cell r="J1054" t="str">
            <v>Klose   Manfred</v>
          </cell>
          <cell r="K1054" t="str">
            <v>30.08.1951</v>
          </cell>
        </row>
        <row r="1055">
          <cell r="D1055">
            <v>210747</v>
          </cell>
          <cell r="E1055" t="str">
            <v>RKB</v>
          </cell>
          <cell r="F1055" t="str">
            <v>RKB  210747</v>
          </cell>
          <cell r="G1055" t="str">
            <v>RSV Bramsche</v>
          </cell>
          <cell r="H1055" t="str">
            <v>Kropp</v>
          </cell>
          <cell r="I1055" t="str">
            <v>Michael</v>
          </cell>
          <cell r="J1055" t="str">
            <v>Kropp   Michael</v>
          </cell>
          <cell r="K1055" t="str">
            <v>28.08.1967</v>
          </cell>
        </row>
        <row r="1056">
          <cell r="D1056">
            <v>210748</v>
          </cell>
          <cell r="E1056" t="str">
            <v>RKB</v>
          </cell>
          <cell r="F1056" t="str">
            <v>RKB  210748</v>
          </cell>
          <cell r="G1056" t="str">
            <v>RSV Bramsche</v>
          </cell>
          <cell r="H1056" t="str">
            <v>Lakomiak</v>
          </cell>
          <cell r="I1056" t="str">
            <v>Rolf</v>
          </cell>
          <cell r="J1056" t="str">
            <v>Lakomiak   Rolf</v>
          </cell>
          <cell r="K1056" t="str">
            <v>05.12.1965</v>
          </cell>
        </row>
        <row r="1057">
          <cell r="D1057">
            <v>210749</v>
          </cell>
          <cell r="E1057" t="str">
            <v>RKB</v>
          </cell>
          <cell r="F1057" t="str">
            <v>RKB  210749</v>
          </cell>
          <cell r="G1057" t="str">
            <v>RSV Bramsche</v>
          </cell>
          <cell r="H1057" t="str">
            <v>Langemeyer</v>
          </cell>
          <cell r="I1057" t="str">
            <v>Siegfried</v>
          </cell>
          <cell r="J1057" t="str">
            <v>Langemeyer   Siegfried</v>
          </cell>
          <cell r="K1057" t="str">
            <v>28.11.1953</v>
          </cell>
        </row>
        <row r="1058">
          <cell r="D1058">
            <v>210750</v>
          </cell>
          <cell r="E1058" t="str">
            <v>RKB</v>
          </cell>
          <cell r="F1058" t="str">
            <v>RKB  210750</v>
          </cell>
          <cell r="G1058" t="str">
            <v>RSV Bramsche</v>
          </cell>
          <cell r="H1058" t="str">
            <v>Ludwig</v>
          </cell>
          <cell r="I1058" t="str">
            <v>Klaus</v>
          </cell>
          <cell r="J1058" t="str">
            <v>Ludwig   Klaus</v>
          </cell>
          <cell r="K1058" t="str">
            <v>08.08.1959</v>
          </cell>
        </row>
        <row r="1059">
          <cell r="D1059">
            <v>213194</v>
          </cell>
          <cell r="E1059" t="str">
            <v>RKB</v>
          </cell>
          <cell r="F1059" t="str">
            <v>RKB  213194</v>
          </cell>
          <cell r="G1059" t="str">
            <v>RSV Bramsche</v>
          </cell>
          <cell r="H1059" t="str">
            <v>Noack</v>
          </cell>
          <cell r="I1059" t="str">
            <v>Florian</v>
          </cell>
          <cell r="J1059" t="str">
            <v>Noack   Florian</v>
          </cell>
          <cell r="K1059" t="str">
            <v>29.06.1992</v>
          </cell>
        </row>
        <row r="1060">
          <cell r="D1060">
            <v>210752</v>
          </cell>
          <cell r="E1060" t="str">
            <v>RKB</v>
          </cell>
          <cell r="F1060" t="str">
            <v>RKB  210752</v>
          </cell>
          <cell r="G1060" t="str">
            <v>RSV Bramsche</v>
          </cell>
          <cell r="H1060" t="str">
            <v>Pfeifer</v>
          </cell>
          <cell r="I1060" t="str">
            <v>Mike</v>
          </cell>
          <cell r="J1060" t="str">
            <v>Pfeifer   Mike</v>
          </cell>
          <cell r="K1060" t="str">
            <v>18.06.1969</v>
          </cell>
        </row>
        <row r="1061">
          <cell r="D1061">
            <v>212355</v>
          </cell>
          <cell r="E1061" t="str">
            <v>RKB</v>
          </cell>
          <cell r="F1061" t="str">
            <v>RKB  212355</v>
          </cell>
          <cell r="G1061" t="str">
            <v>RSV Bramsche</v>
          </cell>
          <cell r="H1061" t="str">
            <v>Rodefeld</v>
          </cell>
          <cell r="I1061" t="str">
            <v>Mark</v>
          </cell>
          <cell r="J1061" t="str">
            <v>Rodefeld   Mark</v>
          </cell>
          <cell r="K1061" t="str">
            <v>30.12.1988</v>
          </cell>
        </row>
        <row r="1062">
          <cell r="D1062">
            <v>212893</v>
          </cell>
          <cell r="E1062" t="str">
            <v>RKB</v>
          </cell>
          <cell r="F1062" t="str">
            <v>RKB  212893</v>
          </cell>
          <cell r="G1062" t="str">
            <v>RSV Bramsche</v>
          </cell>
          <cell r="H1062" t="str">
            <v>Schwarz</v>
          </cell>
          <cell r="I1062" t="str">
            <v>Steffen</v>
          </cell>
          <cell r="J1062" t="str">
            <v>Schwarz   Steffen</v>
          </cell>
          <cell r="K1062" t="str">
            <v>26.08.1989</v>
          </cell>
        </row>
        <row r="1063">
          <cell r="D1063">
            <v>211820</v>
          </cell>
          <cell r="E1063" t="str">
            <v>RKB</v>
          </cell>
          <cell r="F1063" t="str">
            <v>RKB  211820</v>
          </cell>
          <cell r="G1063" t="str">
            <v>RSV Bramsche</v>
          </cell>
          <cell r="H1063" t="str">
            <v>Steinmeier</v>
          </cell>
          <cell r="I1063" t="str">
            <v>Ulrich</v>
          </cell>
          <cell r="J1063" t="str">
            <v>Steinmeier   Ulrich</v>
          </cell>
          <cell r="K1063" t="str">
            <v>10.03.1953</v>
          </cell>
        </row>
        <row r="1064">
          <cell r="D1064">
            <v>213195</v>
          </cell>
          <cell r="E1064" t="str">
            <v>RKB</v>
          </cell>
          <cell r="F1064" t="str">
            <v>RKB  213195</v>
          </cell>
          <cell r="G1064" t="str">
            <v>RSV Bramsche</v>
          </cell>
          <cell r="H1064" t="str">
            <v>Steinmeier</v>
          </cell>
          <cell r="I1064" t="str">
            <v>Jonathan</v>
          </cell>
          <cell r="J1064" t="str">
            <v>Steinmeier   Jonathan</v>
          </cell>
          <cell r="K1064" t="str">
            <v>15.12.1991</v>
          </cell>
        </row>
        <row r="1065">
          <cell r="D1065">
            <v>212891</v>
          </cell>
          <cell r="E1065" t="str">
            <v>RKB</v>
          </cell>
          <cell r="F1065" t="str">
            <v>RKB  212891</v>
          </cell>
          <cell r="G1065" t="str">
            <v>RSV Bramsche</v>
          </cell>
          <cell r="H1065" t="str">
            <v>Vogelsang</v>
          </cell>
          <cell r="I1065" t="str">
            <v>Christian</v>
          </cell>
          <cell r="J1065" t="str">
            <v>Vogelsang   Christian</v>
          </cell>
          <cell r="K1065" t="str">
            <v>24.12.1989</v>
          </cell>
        </row>
        <row r="1066">
          <cell r="D1066">
            <v>602165</v>
          </cell>
          <cell r="E1066" t="str">
            <v>NRW</v>
          </cell>
          <cell r="F1066" t="str">
            <v>NRW  602165</v>
          </cell>
          <cell r="G1066" t="str">
            <v>RSV Espelkamp</v>
          </cell>
          <cell r="H1066" t="str">
            <v>Klasing</v>
          </cell>
          <cell r="I1066" t="str">
            <v>Malte</v>
          </cell>
          <cell r="J1066" t="str">
            <v>Klasing   Malte</v>
          </cell>
          <cell r="K1066" t="str">
            <v>07.11.1990</v>
          </cell>
        </row>
        <row r="1067">
          <cell r="D1067">
            <v>103349</v>
          </cell>
          <cell r="E1067" t="str">
            <v>NRW</v>
          </cell>
          <cell r="F1067" t="str">
            <v>NRW  103349</v>
          </cell>
          <cell r="G1067" t="str">
            <v>RSV Espelkamp</v>
          </cell>
          <cell r="H1067" t="str">
            <v>Krüger</v>
          </cell>
          <cell r="I1067" t="str">
            <v>Marco</v>
          </cell>
          <cell r="J1067" t="str">
            <v>Krüger   Marco</v>
          </cell>
          <cell r="K1067" t="str">
            <v>20.04.1983</v>
          </cell>
        </row>
        <row r="1068">
          <cell r="D1068">
            <v>103350</v>
          </cell>
          <cell r="E1068" t="str">
            <v>NRW</v>
          </cell>
          <cell r="F1068" t="str">
            <v>NRW  103350</v>
          </cell>
          <cell r="G1068" t="str">
            <v>RSV Espelkamp</v>
          </cell>
          <cell r="H1068" t="str">
            <v>Kummer</v>
          </cell>
          <cell r="I1068" t="str">
            <v>Manfred</v>
          </cell>
          <cell r="J1068" t="str">
            <v>Kummer   Manfred</v>
          </cell>
          <cell r="K1068" t="str">
            <v>01.03.1970</v>
          </cell>
        </row>
        <row r="1069">
          <cell r="D1069">
            <v>103351</v>
          </cell>
          <cell r="E1069" t="str">
            <v>NRW</v>
          </cell>
          <cell r="F1069" t="str">
            <v>NRW  103351</v>
          </cell>
          <cell r="G1069" t="str">
            <v>RSV Espelkamp</v>
          </cell>
          <cell r="H1069" t="str">
            <v>Lahrmann</v>
          </cell>
          <cell r="I1069" t="str">
            <v>Maik</v>
          </cell>
          <cell r="J1069" t="str">
            <v>Lahrmann   Maik</v>
          </cell>
          <cell r="K1069" t="str">
            <v>13.05.1974</v>
          </cell>
        </row>
        <row r="1070">
          <cell r="D1070">
            <v>600052</v>
          </cell>
          <cell r="E1070" t="str">
            <v>NRW</v>
          </cell>
          <cell r="F1070" t="str">
            <v>NRW  600052</v>
          </cell>
          <cell r="G1070" t="str">
            <v>RSV Espelkamp</v>
          </cell>
          <cell r="H1070" t="str">
            <v>Löhr</v>
          </cell>
          <cell r="I1070" t="str">
            <v>Andre</v>
          </cell>
          <cell r="J1070" t="str">
            <v>Löhr   Andre</v>
          </cell>
          <cell r="K1070" t="str">
            <v>20.11.1973</v>
          </cell>
        </row>
        <row r="1071">
          <cell r="D1071">
            <v>602167</v>
          </cell>
          <cell r="E1071" t="str">
            <v>NRW</v>
          </cell>
          <cell r="F1071" t="str">
            <v>NRW  602167</v>
          </cell>
          <cell r="G1071" t="str">
            <v>RSV Espelkamp</v>
          </cell>
          <cell r="H1071" t="str">
            <v>Meyer</v>
          </cell>
          <cell r="I1071" t="str">
            <v>Christian</v>
          </cell>
          <cell r="J1071" t="str">
            <v>Meyer   Christian</v>
          </cell>
          <cell r="K1071" t="str">
            <v>20.08.1989</v>
          </cell>
        </row>
        <row r="1072">
          <cell r="D1072">
            <v>602166</v>
          </cell>
          <cell r="E1072" t="str">
            <v>NRW</v>
          </cell>
          <cell r="F1072" t="str">
            <v>NRW  602166</v>
          </cell>
          <cell r="G1072" t="str">
            <v>RSV Espelkamp</v>
          </cell>
          <cell r="H1072" t="str">
            <v>Pirschel</v>
          </cell>
          <cell r="I1072" t="str">
            <v>Tobias</v>
          </cell>
          <cell r="J1072" t="str">
            <v>Pirschel   Tobias</v>
          </cell>
          <cell r="K1072" t="str">
            <v>10.10.1990</v>
          </cell>
        </row>
        <row r="1073">
          <cell r="D1073">
            <v>103353</v>
          </cell>
          <cell r="E1073" t="str">
            <v>NRW</v>
          </cell>
          <cell r="F1073" t="str">
            <v>NRW  103353</v>
          </cell>
          <cell r="G1073" t="str">
            <v>RSV Espelkamp</v>
          </cell>
          <cell r="H1073" t="str">
            <v>Rehling</v>
          </cell>
          <cell r="I1073" t="str">
            <v>Magnus</v>
          </cell>
          <cell r="J1073" t="str">
            <v>Rehling   Magnus</v>
          </cell>
          <cell r="K1073" t="str">
            <v>13.08.1983</v>
          </cell>
        </row>
        <row r="1074">
          <cell r="D1074">
            <v>602169</v>
          </cell>
          <cell r="E1074" t="str">
            <v>NRW</v>
          </cell>
          <cell r="F1074" t="str">
            <v>NRW  602169</v>
          </cell>
          <cell r="G1074" t="str">
            <v>RSV Espelkamp</v>
          </cell>
          <cell r="H1074" t="str">
            <v>Rüter</v>
          </cell>
          <cell r="I1074" t="str">
            <v>Florian</v>
          </cell>
          <cell r="J1074" t="str">
            <v>Rüter   Florian</v>
          </cell>
          <cell r="K1074" t="str">
            <v>17.11.1988</v>
          </cell>
        </row>
        <row r="1075">
          <cell r="D1075">
            <v>602341</v>
          </cell>
          <cell r="E1075" t="str">
            <v>NRW</v>
          </cell>
          <cell r="F1075" t="str">
            <v>NRW  602341</v>
          </cell>
          <cell r="G1075" t="str">
            <v>RSV Espelkamp</v>
          </cell>
          <cell r="H1075" t="str">
            <v>Rüter</v>
          </cell>
          <cell r="I1075" t="str">
            <v>Frederik</v>
          </cell>
          <cell r="J1075" t="str">
            <v>Rüter   Frederik</v>
          </cell>
          <cell r="K1075" t="str">
            <v>29.06.1990</v>
          </cell>
        </row>
        <row r="1076">
          <cell r="D1076">
            <v>602168</v>
          </cell>
          <cell r="E1076" t="str">
            <v>NRW</v>
          </cell>
          <cell r="F1076" t="str">
            <v>NRW  602168</v>
          </cell>
          <cell r="G1076" t="str">
            <v>RSV Espelkamp</v>
          </cell>
          <cell r="H1076" t="str">
            <v>Schmidt</v>
          </cell>
          <cell r="I1076" t="str">
            <v>Florian</v>
          </cell>
          <cell r="J1076" t="str">
            <v>Schmidt   Florian</v>
          </cell>
          <cell r="K1076" t="str">
            <v>20.03.1989</v>
          </cell>
        </row>
        <row r="1077">
          <cell r="D1077">
            <v>71176</v>
          </cell>
          <cell r="E1077" t="str">
            <v>HES</v>
          </cell>
          <cell r="F1077" t="str">
            <v>HES  71176</v>
          </cell>
          <cell r="G1077" t="str">
            <v>RSV Flottw. Kassel</v>
          </cell>
          <cell r="H1077" t="str">
            <v>Flos</v>
          </cell>
          <cell r="I1077" t="str">
            <v>Marcus</v>
          </cell>
          <cell r="J1077" t="str">
            <v>Flos   Marcus</v>
          </cell>
          <cell r="K1077" t="str">
            <v>07.01.1969</v>
          </cell>
        </row>
        <row r="1078">
          <cell r="D1078">
            <v>71178</v>
          </cell>
          <cell r="E1078" t="str">
            <v>HES</v>
          </cell>
          <cell r="F1078" t="str">
            <v>HES  71178</v>
          </cell>
          <cell r="G1078" t="str">
            <v>RSV Flottw. Kassel</v>
          </cell>
          <cell r="H1078" t="str">
            <v>Fuhrmann</v>
          </cell>
          <cell r="I1078" t="str">
            <v>Jens</v>
          </cell>
          <cell r="J1078" t="str">
            <v>Fuhrmann   Jens</v>
          </cell>
          <cell r="K1078" t="str">
            <v>30.09.1968</v>
          </cell>
        </row>
        <row r="1079">
          <cell r="D1079">
            <v>71179</v>
          </cell>
          <cell r="E1079" t="str">
            <v>HES</v>
          </cell>
          <cell r="F1079" t="str">
            <v>HES  71179</v>
          </cell>
          <cell r="G1079" t="str">
            <v>RSV Flottw. Kassel</v>
          </cell>
          <cell r="H1079" t="str">
            <v>Groß-Wander</v>
          </cell>
          <cell r="I1079" t="str">
            <v>Udo</v>
          </cell>
          <cell r="J1079" t="str">
            <v>Groß-Wander   Udo</v>
          </cell>
          <cell r="K1079" t="str">
            <v>21.07.1957</v>
          </cell>
        </row>
        <row r="1080">
          <cell r="D1080">
            <v>75307</v>
          </cell>
          <cell r="E1080" t="str">
            <v>HES</v>
          </cell>
          <cell r="F1080" t="str">
            <v>HES  75307</v>
          </cell>
          <cell r="G1080" t="str">
            <v>RSV Flottw. Kassel</v>
          </cell>
          <cell r="H1080" t="str">
            <v>Häde</v>
          </cell>
          <cell r="I1080" t="str">
            <v>Thomas</v>
          </cell>
          <cell r="J1080" t="str">
            <v>Häde   Thomas</v>
          </cell>
          <cell r="K1080" t="str">
            <v>24.06.1988</v>
          </cell>
        </row>
        <row r="1081">
          <cell r="D1081">
            <v>71181</v>
          </cell>
          <cell r="E1081" t="str">
            <v>HES</v>
          </cell>
          <cell r="F1081" t="str">
            <v>HES  71181</v>
          </cell>
          <cell r="G1081" t="str">
            <v>RSV Flottw. Kassel</v>
          </cell>
          <cell r="H1081" t="str">
            <v>Hoffrichter</v>
          </cell>
          <cell r="I1081" t="str">
            <v>Jörg</v>
          </cell>
          <cell r="J1081" t="str">
            <v>Hoffrichter   Jörg</v>
          </cell>
          <cell r="K1081" t="str">
            <v>17.06.1963</v>
          </cell>
        </row>
        <row r="1082">
          <cell r="D1082">
            <v>75304</v>
          </cell>
          <cell r="E1082" t="str">
            <v>HES</v>
          </cell>
          <cell r="F1082" t="str">
            <v>HES  75304</v>
          </cell>
          <cell r="G1082" t="str">
            <v>RSV Flottw. Kassel</v>
          </cell>
          <cell r="H1082" t="str">
            <v>Schmidt</v>
          </cell>
          <cell r="I1082" t="str">
            <v>Kai-Uwe</v>
          </cell>
          <cell r="J1082" t="str">
            <v>Schmidt   Kai-Uwe</v>
          </cell>
          <cell r="K1082" t="str">
            <v>08.08.1990</v>
          </cell>
        </row>
        <row r="1083">
          <cell r="D1083">
            <v>75963</v>
          </cell>
          <cell r="E1083" t="str">
            <v>HES</v>
          </cell>
          <cell r="F1083" t="str">
            <v>HES  75963</v>
          </cell>
          <cell r="G1083" t="str">
            <v>RSV Flottw. Kassel</v>
          </cell>
          <cell r="H1083" t="str">
            <v>Wittmis</v>
          </cell>
          <cell r="I1083" t="str">
            <v>Christoph</v>
          </cell>
          <cell r="J1083" t="str">
            <v>Wittmis   Christoph</v>
          </cell>
          <cell r="K1083" t="str">
            <v>19.01.1993</v>
          </cell>
        </row>
        <row r="1084">
          <cell r="D1084">
            <v>130747</v>
          </cell>
          <cell r="E1084" t="str">
            <v>SAC</v>
          </cell>
          <cell r="F1084" t="str">
            <v>SAC  130747</v>
          </cell>
          <cell r="G1084" t="str">
            <v>RSV Freital</v>
          </cell>
          <cell r="H1084" t="str">
            <v>Augustin</v>
          </cell>
          <cell r="I1084" t="str">
            <v>Ekkehard</v>
          </cell>
          <cell r="J1084" t="str">
            <v>Augustin   Ekkehard</v>
          </cell>
          <cell r="K1084" t="str">
            <v>29.10.1972</v>
          </cell>
        </row>
        <row r="1085">
          <cell r="D1085">
            <v>130745</v>
          </cell>
          <cell r="E1085" t="str">
            <v>SAC</v>
          </cell>
          <cell r="F1085" t="str">
            <v>SAC  130745</v>
          </cell>
          <cell r="G1085" t="str">
            <v>RSV Freital</v>
          </cell>
          <cell r="H1085" t="str">
            <v>Blümel</v>
          </cell>
          <cell r="I1085" t="str">
            <v>Steffen</v>
          </cell>
          <cell r="J1085" t="str">
            <v>Blümel   Steffen</v>
          </cell>
          <cell r="K1085" t="str">
            <v>01.06.1967</v>
          </cell>
        </row>
        <row r="1086">
          <cell r="D1086">
            <v>130746</v>
          </cell>
          <cell r="E1086" t="str">
            <v>SAC</v>
          </cell>
          <cell r="F1086" t="str">
            <v>SAC  130746</v>
          </cell>
          <cell r="G1086" t="str">
            <v>RSV Freital</v>
          </cell>
          <cell r="H1086" t="str">
            <v>Bormann</v>
          </cell>
          <cell r="I1086" t="str">
            <v>Falk</v>
          </cell>
          <cell r="J1086" t="str">
            <v>Bormann   Falk</v>
          </cell>
          <cell r="K1086" t="str">
            <v>16.09.1976</v>
          </cell>
        </row>
        <row r="1087">
          <cell r="D1087">
            <v>130991</v>
          </cell>
          <cell r="E1087" t="str">
            <v>SAC</v>
          </cell>
          <cell r="F1087" t="str">
            <v>SAC  130991</v>
          </cell>
          <cell r="G1087" t="str">
            <v>RSV Freital</v>
          </cell>
          <cell r="H1087" t="str">
            <v>Büttner</v>
          </cell>
          <cell r="I1087" t="str">
            <v>Ronny</v>
          </cell>
          <cell r="J1087" t="str">
            <v>Büttner   Ronny</v>
          </cell>
          <cell r="K1087" t="str">
            <v>28.12.1987</v>
          </cell>
        </row>
        <row r="1088">
          <cell r="D1088">
            <v>134346</v>
          </cell>
          <cell r="E1088" t="str">
            <v>SAC</v>
          </cell>
          <cell r="F1088" t="str">
            <v>SAC  134346</v>
          </cell>
          <cell r="G1088" t="str">
            <v>RSV Freital</v>
          </cell>
          <cell r="H1088" t="str">
            <v>Großmann</v>
          </cell>
          <cell r="I1088" t="str">
            <v>Axel</v>
          </cell>
          <cell r="J1088" t="str">
            <v>Großmann   Axel</v>
          </cell>
          <cell r="K1088" t="str">
            <v>09.02.1989</v>
          </cell>
        </row>
        <row r="1089">
          <cell r="D1089">
            <v>130748</v>
          </cell>
          <cell r="E1089" t="str">
            <v>SAC</v>
          </cell>
          <cell r="F1089" t="str">
            <v>SAC  130748</v>
          </cell>
          <cell r="G1089" t="str">
            <v>RSV Freital</v>
          </cell>
          <cell r="H1089" t="str">
            <v>Hanak</v>
          </cell>
          <cell r="I1089" t="str">
            <v>Harald</v>
          </cell>
          <cell r="J1089" t="str">
            <v>Hanak   Harald</v>
          </cell>
          <cell r="K1089" t="str">
            <v>24.03.1946</v>
          </cell>
        </row>
        <row r="1090">
          <cell r="D1090">
            <v>130749</v>
          </cell>
          <cell r="E1090" t="str">
            <v>SAC</v>
          </cell>
          <cell r="F1090" t="str">
            <v>SAC  130749</v>
          </cell>
          <cell r="G1090" t="str">
            <v>RSV Freital</v>
          </cell>
          <cell r="H1090" t="str">
            <v>Hanak</v>
          </cell>
          <cell r="I1090" t="str">
            <v>Heiko</v>
          </cell>
          <cell r="J1090" t="str">
            <v>Hanak   Heiko</v>
          </cell>
          <cell r="K1090" t="str">
            <v>14.01.1971</v>
          </cell>
        </row>
        <row r="1091">
          <cell r="D1091">
            <v>130751</v>
          </cell>
          <cell r="E1091" t="str">
            <v>SAC</v>
          </cell>
          <cell r="F1091" t="str">
            <v>SAC  130751</v>
          </cell>
          <cell r="G1091" t="str">
            <v>RSV Freital</v>
          </cell>
          <cell r="H1091" t="str">
            <v>Hiller</v>
          </cell>
          <cell r="I1091" t="str">
            <v>Michael</v>
          </cell>
          <cell r="J1091" t="str">
            <v>Hiller   Michael</v>
          </cell>
          <cell r="K1091" t="str">
            <v>13.02.1965</v>
          </cell>
        </row>
        <row r="1092">
          <cell r="D1092">
            <v>134345</v>
          </cell>
          <cell r="E1092" t="str">
            <v>SAC</v>
          </cell>
          <cell r="F1092" t="str">
            <v>SAC  134345</v>
          </cell>
          <cell r="G1092" t="str">
            <v>RSV Freital</v>
          </cell>
          <cell r="H1092" t="str">
            <v>Iltzsche</v>
          </cell>
          <cell r="I1092" t="str">
            <v>Erik</v>
          </cell>
          <cell r="J1092" t="str">
            <v>Iltzsche   Erik</v>
          </cell>
          <cell r="K1092" t="str">
            <v>01.08.1990</v>
          </cell>
        </row>
        <row r="1093">
          <cell r="D1093">
            <v>132384</v>
          </cell>
          <cell r="E1093" t="str">
            <v>SAC</v>
          </cell>
          <cell r="F1093" t="str">
            <v>SAC  132384</v>
          </cell>
          <cell r="G1093" t="str">
            <v>RSV Freital</v>
          </cell>
          <cell r="H1093" t="str">
            <v>Kirilov</v>
          </cell>
          <cell r="I1093" t="str">
            <v>Alexander</v>
          </cell>
          <cell r="J1093" t="str">
            <v>Kirilov   Alexander</v>
          </cell>
          <cell r="K1093" t="str">
            <v>12.01.1989</v>
          </cell>
        </row>
        <row r="1094">
          <cell r="D1094">
            <v>134334</v>
          </cell>
          <cell r="E1094" t="str">
            <v>SAC</v>
          </cell>
          <cell r="F1094" t="str">
            <v>SAC  134334</v>
          </cell>
          <cell r="G1094" t="str">
            <v>RSV Freital</v>
          </cell>
          <cell r="H1094" t="str">
            <v>Kirilov</v>
          </cell>
          <cell r="I1094" t="str">
            <v>Christian</v>
          </cell>
          <cell r="J1094" t="str">
            <v>Kirilov   Christian</v>
          </cell>
          <cell r="K1094" t="str">
            <v>25.05.1990</v>
          </cell>
        </row>
        <row r="1095">
          <cell r="D1095">
            <v>132817</v>
          </cell>
          <cell r="E1095" t="str">
            <v>SAC</v>
          </cell>
          <cell r="F1095" t="str">
            <v>SAC  132817</v>
          </cell>
          <cell r="G1095" t="str">
            <v>RSV Freital</v>
          </cell>
          <cell r="H1095" t="str">
            <v>Krause</v>
          </cell>
          <cell r="I1095" t="str">
            <v>Günter</v>
          </cell>
          <cell r="J1095" t="str">
            <v>Krause   Günter</v>
          </cell>
          <cell r="K1095" t="str">
            <v>13.06.1955</v>
          </cell>
        </row>
        <row r="1096">
          <cell r="D1096">
            <v>131860</v>
          </cell>
          <cell r="E1096" t="str">
            <v>SAC</v>
          </cell>
          <cell r="F1096" t="str">
            <v>SAC  131860</v>
          </cell>
          <cell r="G1096" t="str">
            <v>RSV Freital</v>
          </cell>
          <cell r="H1096" t="str">
            <v>Ungefehr</v>
          </cell>
          <cell r="I1096" t="str">
            <v>Matthias</v>
          </cell>
          <cell r="J1096" t="str">
            <v>Ungefehr   Matthias</v>
          </cell>
          <cell r="K1096" t="str">
            <v>27.11.1959</v>
          </cell>
        </row>
        <row r="1097">
          <cell r="D1097">
            <v>130967</v>
          </cell>
          <cell r="E1097" t="str">
            <v>SAC</v>
          </cell>
          <cell r="F1097" t="str">
            <v>SAC  130967</v>
          </cell>
          <cell r="G1097" t="str">
            <v>RSV Freital</v>
          </cell>
          <cell r="H1097" t="str">
            <v>Zimmer</v>
          </cell>
          <cell r="I1097" t="str">
            <v>Udo</v>
          </cell>
          <cell r="J1097" t="str">
            <v>Zimmer   Udo</v>
          </cell>
          <cell r="K1097" t="str">
            <v>06.05.1988</v>
          </cell>
        </row>
        <row r="1098">
          <cell r="D1098">
            <v>210808</v>
          </cell>
          <cell r="E1098" t="str">
            <v>RKB</v>
          </cell>
          <cell r="F1098" t="str">
            <v>RKB  210808</v>
          </cell>
          <cell r="G1098" t="str">
            <v>RSV Frellstedt</v>
          </cell>
          <cell r="H1098" t="str">
            <v>Banse</v>
          </cell>
          <cell r="I1098" t="str">
            <v>Nicole</v>
          </cell>
          <cell r="J1098" t="str">
            <v>Banse   Nicole</v>
          </cell>
          <cell r="K1098" t="str">
            <v>03.05.1984</v>
          </cell>
        </row>
        <row r="1099">
          <cell r="D1099">
            <v>213468</v>
          </cell>
          <cell r="E1099" t="str">
            <v>RKB</v>
          </cell>
          <cell r="F1099" t="str">
            <v>RKB  213468</v>
          </cell>
          <cell r="G1099" t="str">
            <v>RSV Frellstedt</v>
          </cell>
          <cell r="H1099" t="str">
            <v>Banse</v>
          </cell>
          <cell r="I1099" t="str">
            <v>Kristina</v>
          </cell>
          <cell r="J1099" t="str">
            <v>Banse   Kristina</v>
          </cell>
          <cell r="K1099" t="str">
            <v>28.07.1994</v>
          </cell>
        </row>
        <row r="1100">
          <cell r="D1100">
            <v>210809</v>
          </cell>
          <cell r="E1100" t="str">
            <v>RKB</v>
          </cell>
          <cell r="F1100" t="str">
            <v>RKB  210809</v>
          </cell>
          <cell r="G1100" t="str">
            <v>RSV Frellstedt</v>
          </cell>
          <cell r="H1100" t="str">
            <v>Bartl</v>
          </cell>
          <cell r="I1100" t="str">
            <v>Karin</v>
          </cell>
          <cell r="J1100" t="str">
            <v>Bartl   Karin</v>
          </cell>
          <cell r="K1100" t="str">
            <v>10.05.1968</v>
          </cell>
        </row>
        <row r="1101">
          <cell r="D1101">
            <v>210810</v>
          </cell>
          <cell r="E1101" t="str">
            <v>RKB</v>
          </cell>
          <cell r="F1101" t="str">
            <v>RKB  210810</v>
          </cell>
          <cell r="G1101" t="str">
            <v>RSV Frellstedt</v>
          </cell>
          <cell r="H1101" t="str">
            <v>Bauer</v>
          </cell>
          <cell r="I1101" t="str">
            <v>Michael</v>
          </cell>
          <cell r="J1101" t="str">
            <v>Bauer   Michael</v>
          </cell>
          <cell r="K1101" t="str">
            <v>25.08.1961</v>
          </cell>
        </row>
        <row r="1102">
          <cell r="D1102">
            <v>210811</v>
          </cell>
          <cell r="E1102" t="str">
            <v>RKB</v>
          </cell>
          <cell r="F1102" t="str">
            <v>RKB  210811</v>
          </cell>
          <cell r="G1102" t="str">
            <v>RSV Frellstedt</v>
          </cell>
          <cell r="H1102" t="str">
            <v>Baumgarten</v>
          </cell>
          <cell r="I1102" t="str">
            <v>Björn</v>
          </cell>
          <cell r="J1102" t="str">
            <v>Baumgarten   Björn</v>
          </cell>
          <cell r="K1102" t="str">
            <v>03.07.1981</v>
          </cell>
        </row>
        <row r="1103">
          <cell r="D1103">
            <v>210813</v>
          </cell>
          <cell r="E1103" t="str">
            <v>RKB</v>
          </cell>
          <cell r="F1103" t="str">
            <v>RKB  210813</v>
          </cell>
          <cell r="G1103" t="str">
            <v>RSV Frellstedt</v>
          </cell>
          <cell r="H1103" t="str">
            <v>Bonk</v>
          </cell>
          <cell r="I1103" t="str">
            <v>Dieter</v>
          </cell>
          <cell r="J1103" t="str">
            <v>Bonk   Dieter</v>
          </cell>
          <cell r="K1103" t="str">
            <v>30.03.1953</v>
          </cell>
        </row>
        <row r="1104">
          <cell r="D1104">
            <v>213188</v>
          </cell>
          <cell r="E1104" t="str">
            <v>RKB</v>
          </cell>
          <cell r="F1104" t="str">
            <v>RKB  213188</v>
          </cell>
          <cell r="G1104" t="str">
            <v>RSV Frellstedt</v>
          </cell>
          <cell r="H1104" t="str">
            <v>Bonk</v>
          </cell>
          <cell r="I1104" t="str">
            <v>Marisa</v>
          </cell>
          <cell r="J1104" t="str">
            <v>Bonk   Marisa</v>
          </cell>
          <cell r="K1104" t="str">
            <v>09.12.1993</v>
          </cell>
        </row>
        <row r="1105">
          <cell r="D1105">
            <v>212712</v>
          </cell>
          <cell r="E1105" t="str">
            <v>RKB</v>
          </cell>
          <cell r="F1105" t="str">
            <v>RKB  212712</v>
          </cell>
          <cell r="G1105" t="str">
            <v>RSV Frellstedt</v>
          </cell>
          <cell r="H1105" t="str">
            <v>Buchheister</v>
          </cell>
          <cell r="I1105" t="str">
            <v>Alexander</v>
          </cell>
          <cell r="J1105" t="str">
            <v>Buchheister   Alexander</v>
          </cell>
          <cell r="K1105" t="str">
            <v>18.12.1981</v>
          </cell>
        </row>
        <row r="1106">
          <cell r="D1106">
            <v>213184</v>
          </cell>
          <cell r="E1106" t="str">
            <v>RKB</v>
          </cell>
          <cell r="F1106" t="str">
            <v>RKB  213184</v>
          </cell>
          <cell r="G1106" t="str">
            <v>RSV Frellstedt</v>
          </cell>
          <cell r="H1106" t="str">
            <v>Deumeland</v>
          </cell>
          <cell r="I1106" t="str">
            <v>Davina</v>
          </cell>
          <cell r="J1106" t="str">
            <v>Deumeland   Davina</v>
          </cell>
          <cell r="K1106" t="str">
            <v>23.04.1994</v>
          </cell>
        </row>
        <row r="1107">
          <cell r="D1107">
            <v>210820</v>
          </cell>
          <cell r="E1107" t="str">
            <v>RKB</v>
          </cell>
          <cell r="F1107" t="str">
            <v>RKB  210820</v>
          </cell>
          <cell r="G1107" t="str">
            <v>RSV Frellstedt</v>
          </cell>
          <cell r="H1107" t="str">
            <v>Eisen</v>
          </cell>
          <cell r="I1107" t="str">
            <v>Günter</v>
          </cell>
          <cell r="J1107" t="str">
            <v>Eisen   Günter</v>
          </cell>
          <cell r="K1107" t="str">
            <v>26.10.1959</v>
          </cell>
        </row>
        <row r="1108">
          <cell r="D1108">
            <v>210821</v>
          </cell>
          <cell r="E1108" t="str">
            <v>RKB</v>
          </cell>
          <cell r="F1108" t="str">
            <v>RKB  210821</v>
          </cell>
          <cell r="G1108" t="str">
            <v>RSV Frellstedt</v>
          </cell>
          <cell r="H1108" t="str">
            <v>Ernst</v>
          </cell>
          <cell r="I1108" t="str">
            <v>Johanna</v>
          </cell>
          <cell r="J1108" t="str">
            <v>Ernst   Johanna</v>
          </cell>
          <cell r="K1108" t="str">
            <v>23.01.1983</v>
          </cell>
        </row>
        <row r="1109">
          <cell r="D1109">
            <v>210822</v>
          </cell>
          <cell r="E1109" t="str">
            <v>RKB</v>
          </cell>
          <cell r="F1109" t="str">
            <v>RKB  210822</v>
          </cell>
          <cell r="G1109" t="str">
            <v>RSV Frellstedt</v>
          </cell>
          <cell r="H1109" t="str">
            <v>Gauert</v>
          </cell>
          <cell r="I1109" t="str">
            <v>Friedrich Chris</v>
          </cell>
          <cell r="J1109" t="str">
            <v>Gauert   Friedrich Chris</v>
          </cell>
          <cell r="K1109" t="str">
            <v>29.12.1970</v>
          </cell>
        </row>
        <row r="1110">
          <cell r="D1110">
            <v>210823</v>
          </cell>
          <cell r="E1110" t="str">
            <v>RKB</v>
          </cell>
          <cell r="F1110" t="str">
            <v>RKB  210823</v>
          </cell>
          <cell r="G1110" t="str">
            <v>RSV Frellstedt</v>
          </cell>
          <cell r="H1110" t="str">
            <v>Georgi</v>
          </cell>
          <cell r="I1110" t="str">
            <v>Daniel</v>
          </cell>
          <cell r="J1110" t="str">
            <v>Georgi   Daniel</v>
          </cell>
          <cell r="K1110" t="str">
            <v>31.07.1984</v>
          </cell>
        </row>
        <row r="1111">
          <cell r="D1111">
            <v>212916</v>
          </cell>
          <cell r="E1111" t="str">
            <v>RKB</v>
          </cell>
          <cell r="F1111" t="str">
            <v>RKB  212916</v>
          </cell>
          <cell r="G1111" t="str">
            <v>RSV Frellstedt</v>
          </cell>
          <cell r="H1111" t="str">
            <v>Georgi</v>
          </cell>
          <cell r="I1111" t="str">
            <v>Florian</v>
          </cell>
          <cell r="J1111" t="str">
            <v>Georgi   Florian</v>
          </cell>
          <cell r="K1111" t="str">
            <v>21.02.1992</v>
          </cell>
        </row>
        <row r="1112">
          <cell r="D1112">
            <v>213185</v>
          </cell>
          <cell r="E1112" t="str">
            <v>RKB</v>
          </cell>
          <cell r="F1112" t="str">
            <v>RKB  213185</v>
          </cell>
          <cell r="G1112" t="str">
            <v>RSV Frellstedt</v>
          </cell>
          <cell r="H1112" t="str">
            <v>Georgi</v>
          </cell>
          <cell r="I1112" t="str">
            <v>Marie-Sophie</v>
          </cell>
          <cell r="J1112" t="str">
            <v>Georgi   Marie-Sophie</v>
          </cell>
          <cell r="K1112" t="str">
            <v>10.11.1994</v>
          </cell>
        </row>
        <row r="1113">
          <cell r="D1113">
            <v>213190</v>
          </cell>
          <cell r="E1113" t="str">
            <v>RKB</v>
          </cell>
          <cell r="F1113" t="str">
            <v>RKB  213190</v>
          </cell>
          <cell r="G1113" t="str">
            <v>RSV Frellstedt</v>
          </cell>
          <cell r="H1113" t="str">
            <v>Grabenhorst</v>
          </cell>
          <cell r="I1113" t="str">
            <v>Isabell</v>
          </cell>
          <cell r="J1113" t="str">
            <v>Grabenhorst   Isabell</v>
          </cell>
          <cell r="K1113" t="str">
            <v>21.01.1995</v>
          </cell>
        </row>
        <row r="1114">
          <cell r="D1114">
            <v>210824</v>
          </cell>
          <cell r="E1114" t="str">
            <v>RKB</v>
          </cell>
          <cell r="F1114" t="str">
            <v>RKB  210824</v>
          </cell>
          <cell r="G1114" t="str">
            <v>RSV Frellstedt</v>
          </cell>
          <cell r="H1114" t="str">
            <v>Groß</v>
          </cell>
          <cell r="I1114" t="str">
            <v>Christoph</v>
          </cell>
          <cell r="J1114" t="str">
            <v>Groß   Christoph</v>
          </cell>
          <cell r="K1114" t="str">
            <v>10.04.1966</v>
          </cell>
        </row>
        <row r="1115">
          <cell r="D1115">
            <v>210827</v>
          </cell>
          <cell r="E1115" t="str">
            <v>RKB</v>
          </cell>
          <cell r="F1115" t="str">
            <v>RKB  210827</v>
          </cell>
          <cell r="G1115" t="str">
            <v>RSV Frellstedt</v>
          </cell>
          <cell r="H1115" t="str">
            <v>Hammer</v>
          </cell>
          <cell r="I1115" t="str">
            <v>Sabine</v>
          </cell>
          <cell r="J1115" t="str">
            <v>Hammer   Sabine</v>
          </cell>
          <cell r="K1115" t="str">
            <v>09.01.1973</v>
          </cell>
        </row>
        <row r="1116">
          <cell r="D1116">
            <v>210828</v>
          </cell>
          <cell r="E1116" t="str">
            <v>RKB</v>
          </cell>
          <cell r="F1116" t="str">
            <v>RKB  210828</v>
          </cell>
          <cell r="G1116" t="str">
            <v>RSV Frellstedt</v>
          </cell>
          <cell r="H1116" t="str">
            <v>Harnack</v>
          </cell>
          <cell r="I1116" t="str">
            <v>Marina</v>
          </cell>
          <cell r="J1116" t="str">
            <v>Harnack   Marina</v>
          </cell>
          <cell r="K1116" t="str">
            <v>30.03.1967</v>
          </cell>
        </row>
        <row r="1117">
          <cell r="D1117">
            <v>210829</v>
          </cell>
          <cell r="E1117" t="str">
            <v>RKB</v>
          </cell>
          <cell r="F1117" t="str">
            <v>RKB  210829</v>
          </cell>
          <cell r="G1117" t="str">
            <v>RSV Frellstedt</v>
          </cell>
          <cell r="H1117" t="str">
            <v>Hillmann</v>
          </cell>
          <cell r="I1117" t="str">
            <v>Silke</v>
          </cell>
          <cell r="J1117" t="str">
            <v>Hillmann   Silke</v>
          </cell>
          <cell r="K1117" t="str">
            <v>01.04.1968</v>
          </cell>
        </row>
        <row r="1118">
          <cell r="D1118">
            <v>212917</v>
          </cell>
          <cell r="E1118" t="str">
            <v>RKB</v>
          </cell>
          <cell r="F1118" t="str">
            <v>RKB  212917</v>
          </cell>
          <cell r="G1118" t="str">
            <v>RSV Frellstedt</v>
          </cell>
          <cell r="H1118" t="str">
            <v>Körtge</v>
          </cell>
          <cell r="I1118" t="str">
            <v>Franziska</v>
          </cell>
          <cell r="J1118" t="str">
            <v>Körtge   Franziska</v>
          </cell>
          <cell r="K1118" t="str">
            <v>26.01.1991</v>
          </cell>
        </row>
        <row r="1119">
          <cell r="D1119">
            <v>213199</v>
          </cell>
          <cell r="E1119" t="str">
            <v>RKB</v>
          </cell>
          <cell r="F1119" t="str">
            <v>RKB  213199</v>
          </cell>
          <cell r="G1119" t="str">
            <v>RSV Frellstedt</v>
          </cell>
          <cell r="H1119" t="str">
            <v>Körtge</v>
          </cell>
          <cell r="I1119" t="str">
            <v>Johannes</v>
          </cell>
          <cell r="J1119" t="str">
            <v>Körtge   Johannes</v>
          </cell>
          <cell r="K1119" t="str">
            <v>24.09.1988</v>
          </cell>
        </row>
        <row r="1120">
          <cell r="D1120">
            <v>210831</v>
          </cell>
          <cell r="E1120" t="str">
            <v>RKB</v>
          </cell>
          <cell r="F1120" t="str">
            <v>RKB  210831</v>
          </cell>
          <cell r="G1120" t="str">
            <v>RSV Frellstedt</v>
          </cell>
          <cell r="H1120" t="str">
            <v>Kretzer</v>
          </cell>
          <cell r="I1120" t="str">
            <v>Manfred</v>
          </cell>
          <cell r="J1120" t="str">
            <v>Kretzer   Manfred</v>
          </cell>
          <cell r="K1120" t="str">
            <v>27.10.1947</v>
          </cell>
        </row>
        <row r="1121">
          <cell r="D1121">
            <v>212919</v>
          </cell>
          <cell r="E1121" t="str">
            <v>RKB</v>
          </cell>
          <cell r="F1121" t="str">
            <v>RKB  212919</v>
          </cell>
          <cell r="G1121" t="str">
            <v>RSV Frellstedt</v>
          </cell>
          <cell r="H1121" t="str">
            <v>Kunzmann</v>
          </cell>
          <cell r="I1121" t="str">
            <v>Thomas</v>
          </cell>
          <cell r="J1121" t="str">
            <v>Kunzmann   Thomas</v>
          </cell>
          <cell r="K1121" t="str">
            <v>15.03.1992</v>
          </cell>
        </row>
        <row r="1122">
          <cell r="D1122">
            <v>213189</v>
          </cell>
          <cell r="E1122" t="str">
            <v>RKB</v>
          </cell>
          <cell r="F1122" t="str">
            <v>RKB  213189</v>
          </cell>
          <cell r="G1122" t="str">
            <v>RSV Frellstedt</v>
          </cell>
          <cell r="H1122" t="str">
            <v>Lassnig</v>
          </cell>
          <cell r="I1122" t="str">
            <v>Aileen</v>
          </cell>
          <cell r="J1122" t="str">
            <v>Lassnig   Aileen</v>
          </cell>
          <cell r="K1122" t="str">
            <v>24.06.1994</v>
          </cell>
        </row>
        <row r="1123">
          <cell r="D1123">
            <v>213466</v>
          </cell>
          <cell r="E1123" t="str">
            <v>RKB</v>
          </cell>
          <cell r="F1123" t="str">
            <v>RKB  213466</v>
          </cell>
          <cell r="G1123" t="str">
            <v>RSV Frellstedt</v>
          </cell>
          <cell r="H1123" t="str">
            <v>Nothdurft</v>
          </cell>
          <cell r="I1123" t="str">
            <v>Sabrina</v>
          </cell>
          <cell r="J1123" t="str">
            <v>Nothdurft   Sabrina</v>
          </cell>
          <cell r="K1123" t="str">
            <v>25.01.1994</v>
          </cell>
        </row>
        <row r="1124">
          <cell r="D1124">
            <v>210835</v>
          </cell>
          <cell r="E1124" t="str">
            <v>RKB</v>
          </cell>
          <cell r="F1124" t="str">
            <v>RKB  210835</v>
          </cell>
          <cell r="G1124" t="str">
            <v>RSV Frellstedt</v>
          </cell>
          <cell r="H1124" t="str">
            <v>Packhäuser</v>
          </cell>
          <cell r="I1124" t="str">
            <v>Marcus</v>
          </cell>
          <cell r="J1124" t="str">
            <v>Packhäuser   Marcus</v>
          </cell>
          <cell r="K1124" t="str">
            <v>05.06.1976</v>
          </cell>
        </row>
        <row r="1125">
          <cell r="D1125">
            <v>210814</v>
          </cell>
          <cell r="E1125" t="str">
            <v>RKB</v>
          </cell>
          <cell r="F1125" t="str">
            <v>RKB  210814</v>
          </cell>
          <cell r="G1125" t="str">
            <v>RSV Frellstedt</v>
          </cell>
          <cell r="H1125" t="str">
            <v>Piecha</v>
          </cell>
          <cell r="I1125" t="str">
            <v>Petra</v>
          </cell>
          <cell r="J1125" t="str">
            <v>Piecha   Petra</v>
          </cell>
          <cell r="K1125" t="str">
            <v>12.01.1967</v>
          </cell>
        </row>
        <row r="1126">
          <cell r="D1126">
            <v>211562</v>
          </cell>
          <cell r="E1126" t="str">
            <v>RKB</v>
          </cell>
          <cell r="F1126" t="str">
            <v>RKB  211562</v>
          </cell>
          <cell r="G1126" t="str">
            <v>RSV Frellstedt</v>
          </cell>
          <cell r="H1126" t="str">
            <v>Piecha</v>
          </cell>
          <cell r="I1126" t="str">
            <v>Torsten</v>
          </cell>
          <cell r="J1126" t="str">
            <v>Piecha   Torsten</v>
          </cell>
          <cell r="K1126" t="str">
            <v>28.03.1964</v>
          </cell>
        </row>
        <row r="1127">
          <cell r="D1127">
            <v>212920</v>
          </cell>
          <cell r="E1127" t="str">
            <v>RKB</v>
          </cell>
          <cell r="F1127" t="str">
            <v>RKB  212920</v>
          </cell>
          <cell r="G1127" t="str">
            <v>RSV Frellstedt</v>
          </cell>
          <cell r="H1127" t="str">
            <v>Radtke</v>
          </cell>
          <cell r="I1127" t="str">
            <v>Sarah</v>
          </cell>
          <cell r="J1127" t="str">
            <v>Radtke   Sarah</v>
          </cell>
          <cell r="K1127" t="str">
            <v>28.07.1991</v>
          </cell>
        </row>
        <row r="1128">
          <cell r="D1128">
            <v>213198</v>
          </cell>
          <cell r="E1128" t="str">
            <v>RKB</v>
          </cell>
          <cell r="F1128" t="str">
            <v>RKB  213198</v>
          </cell>
          <cell r="G1128" t="str">
            <v>RSV Frellstedt</v>
          </cell>
          <cell r="H1128" t="str">
            <v>Radtke</v>
          </cell>
          <cell r="I1128" t="str">
            <v>Sebastian</v>
          </cell>
          <cell r="J1128" t="str">
            <v>Radtke   Sebastian</v>
          </cell>
          <cell r="K1128" t="str">
            <v>04.09.1989</v>
          </cell>
        </row>
        <row r="1129">
          <cell r="D1129">
            <v>213200</v>
          </cell>
          <cell r="E1129" t="str">
            <v>RKB</v>
          </cell>
          <cell r="F1129" t="str">
            <v>RKB  213200</v>
          </cell>
          <cell r="G1129" t="str">
            <v>RSV Frellstedt</v>
          </cell>
          <cell r="H1129" t="str">
            <v>Ruhnau</v>
          </cell>
          <cell r="I1129" t="str">
            <v>André</v>
          </cell>
          <cell r="J1129" t="str">
            <v>Ruhnau   André</v>
          </cell>
          <cell r="K1129" t="str">
            <v>29.11.1987</v>
          </cell>
        </row>
        <row r="1130">
          <cell r="D1130">
            <v>213467</v>
          </cell>
          <cell r="E1130" t="str">
            <v>RKB</v>
          </cell>
          <cell r="F1130" t="str">
            <v>RKB  213467</v>
          </cell>
          <cell r="G1130" t="str">
            <v>RSV Frellstedt</v>
          </cell>
          <cell r="H1130" t="str">
            <v>Schröder</v>
          </cell>
          <cell r="I1130" t="str">
            <v>Lea</v>
          </cell>
          <cell r="J1130" t="str">
            <v>Schröder   Lea</v>
          </cell>
          <cell r="K1130" t="str">
            <v>10.08.1993</v>
          </cell>
        </row>
        <row r="1131">
          <cell r="D1131">
            <v>212922</v>
          </cell>
          <cell r="E1131" t="str">
            <v>RKB</v>
          </cell>
          <cell r="F1131" t="str">
            <v>RKB  212922</v>
          </cell>
          <cell r="G1131" t="str">
            <v>RSV Frellstedt</v>
          </cell>
          <cell r="H1131" t="str">
            <v>Schulz</v>
          </cell>
          <cell r="I1131" t="str">
            <v>Maximilian</v>
          </cell>
          <cell r="J1131" t="str">
            <v>Schulz   Maximilian</v>
          </cell>
          <cell r="K1131" t="str">
            <v>18.12.1992</v>
          </cell>
        </row>
        <row r="1132">
          <cell r="D1132">
            <v>213187</v>
          </cell>
          <cell r="E1132" t="str">
            <v>RKB</v>
          </cell>
          <cell r="F1132" t="str">
            <v>RKB  213187</v>
          </cell>
          <cell r="G1132" t="str">
            <v>RSV Frellstedt</v>
          </cell>
          <cell r="H1132" t="str">
            <v>Sielemann</v>
          </cell>
          <cell r="I1132" t="str">
            <v>Theresa</v>
          </cell>
          <cell r="J1132" t="str">
            <v>Sielemann   Theresa</v>
          </cell>
          <cell r="K1132" t="str">
            <v>10.01.1995</v>
          </cell>
        </row>
        <row r="1133">
          <cell r="D1133">
            <v>212923</v>
          </cell>
          <cell r="E1133" t="str">
            <v>RKB</v>
          </cell>
          <cell r="F1133" t="str">
            <v>RKB  212923</v>
          </cell>
          <cell r="G1133" t="str">
            <v>RSV Frellstedt</v>
          </cell>
          <cell r="H1133" t="str">
            <v>Thranitz</v>
          </cell>
          <cell r="I1133" t="str">
            <v>Jannis</v>
          </cell>
          <cell r="J1133" t="str">
            <v>Thranitz   Jannis</v>
          </cell>
          <cell r="K1133" t="str">
            <v>13.11.1991</v>
          </cell>
        </row>
        <row r="1134">
          <cell r="D1134">
            <v>213186</v>
          </cell>
          <cell r="E1134" t="str">
            <v>RKB</v>
          </cell>
          <cell r="F1134" t="str">
            <v>RKB  213186</v>
          </cell>
          <cell r="G1134" t="str">
            <v>RSV Frellstedt</v>
          </cell>
          <cell r="H1134" t="str">
            <v>Thranitz</v>
          </cell>
          <cell r="I1134" t="str">
            <v>Julia</v>
          </cell>
          <cell r="J1134" t="str">
            <v>Thranitz   Julia</v>
          </cell>
          <cell r="K1134" t="str">
            <v>03.10.1994</v>
          </cell>
        </row>
        <row r="1135">
          <cell r="D1135">
            <v>210839</v>
          </cell>
          <cell r="E1135" t="str">
            <v>RKB</v>
          </cell>
          <cell r="F1135" t="str">
            <v>RKB  210839</v>
          </cell>
          <cell r="G1135" t="str">
            <v>RSV Frellstedt</v>
          </cell>
          <cell r="H1135" t="str">
            <v>Walther</v>
          </cell>
          <cell r="I1135" t="str">
            <v>Torsten</v>
          </cell>
          <cell r="J1135" t="str">
            <v>Walther   Torsten</v>
          </cell>
          <cell r="K1135" t="str">
            <v>24.07.1985</v>
          </cell>
        </row>
        <row r="1136">
          <cell r="D1136">
            <v>23186</v>
          </cell>
          <cell r="E1136" t="str">
            <v>BAY</v>
          </cell>
          <cell r="F1136" t="str">
            <v>BAY  23186</v>
          </cell>
          <cell r="G1136" t="str">
            <v>RSV Friedberg</v>
          </cell>
          <cell r="H1136" t="str">
            <v>Brunner</v>
          </cell>
          <cell r="I1136" t="str">
            <v>Harald</v>
          </cell>
          <cell r="J1136" t="str">
            <v>Brunner   Harald</v>
          </cell>
          <cell r="K1136" t="str">
            <v>21.03.1960</v>
          </cell>
        </row>
        <row r="1137">
          <cell r="D1137">
            <v>24846</v>
          </cell>
          <cell r="E1137" t="str">
            <v>BAY</v>
          </cell>
          <cell r="F1137" t="str">
            <v>BAY  24846</v>
          </cell>
          <cell r="G1137" t="str">
            <v>RSV Friedberg</v>
          </cell>
          <cell r="H1137" t="str">
            <v>Brunner</v>
          </cell>
          <cell r="I1137" t="str">
            <v>Andrea</v>
          </cell>
          <cell r="J1137" t="str">
            <v>Brunner   Andrea</v>
          </cell>
          <cell r="K1137" t="str">
            <v>26.05.1990</v>
          </cell>
        </row>
        <row r="1138">
          <cell r="D1138">
            <v>25524</v>
          </cell>
          <cell r="E1138" t="str">
            <v>BAY</v>
          </cell>
          <cell r="F1138" t="str">
            <v>BAY  25524</v>
          </cell>
          <cell r="G1138" t="str">
            <v>RSV Friedberg</v>
          </cell>
          <cell r="H1138" t="str">
            <v>Feller</v>
          </cell>
          <cell r="I1138" t="str">
            <v>Ulrich</v>
          </cell>
          <cell r="J1138" t="str">
            <v>Feller   Ulrich</v>
          </cell>
          <cell r="K1138" t="str">
            <v>21.01.1989</v>
          </cell>
        </row>
        <row r="1139">
          <cell r="D1139">
            <v>24833</v>
          </cell>
          <cell r="E1139" t="str">
            <v>BAY</v>
          </cell>
          <cell r="F1139" t="str">
            <v>BAY  24833</v>
          </cell>
          <cell r="G1139" t="str">
            <v>RSV Friedberg</v>
          </cell>
          <cell r="H1139" t="str">
            <v>Hoffmann</v>
          </cell>
          <cell r="I1139" t="str">
            <v>Steffen</v>
          </cell>
          <cell r="J1139" t="str">
            <v>Hoffmann   Steffen</v>
          </cell>
          <cell r="K1139" t="str">
            <v>28.08.1990</v>
          </cell>
        </row>
        <row r="1140">
          <cell r="D1140">
            <v>21371</v>
          </cell>
          <cell r="E1140" t="str">
            <v>BAY</v>
          </cell>
          <cell r="F1140" t="str">
            <v>BAY  21371</v>
          </cell>
          <cell r="G1140" t="str">
            <v>RSV Friedberg</v>
          </cell>
          <cell r="H1140" t="str">
            <v>Wintermayr</v>
          </cell>
          <cell r="I1140" t="str">
            <v>Stefan</v>
          </cell>
          <cell r="J1140" t="str">
            <v>Wintermayr   Stefan</v>
          </cell>
          <cell r="K1140" t="str">
            <v>20.04.1984</v>
          </cell>
        </row>
        <row r="1141">
          <cell r="D1141">
            <v>113426</v>
          </cell>
          <cell r="E1141" t="str">
            <v>RLP</v>
          </cell>
          <cell r="F1141" t="str">
            <v>RLP  113426</v>
          </cell>
          <cell r="G1141" t="str">
            <v>RSV Gau Algesheim</v>
          </cell>
          <cell r="H1141" t="str">
            <v>Dilly</v>
          </cell>
          <cell r="I1141" t="str">
            <v>Joschua</v>
          </cell>
          <cell r="J1141" t="str">
            <v>Dilly   Joschua</v>
          </cell>
          <cell r="K1141" t="str">
            <v>08.11.1988</v>
          </cell>
        </row>
        <row r="1142">
          <cell r="D1142">
            <v>110513</v>
          </cell>
          <cell r="E1142" t="str">
            <v>RLP</v>
          </cell>
          <cell r="F1142" t="str">
            <v>RLP  110513</v>
          </cell>
          <cell r="G1142" t="str">
            <v>RSV Gau Algesheim</v>
          </cell>
          <cell r="H1142" t="str">
            <v>Gerharz</v>
          </cell>
          <cell r="I1142" t="str">
            <v>Peter</v>
          </cell>
          <cell r="J1142" t="str">
            <v>Gerharz   Peter</v>
          </cell>
          <cell r="K1142" t="str">
            <v>28.09.1985</v>
          </cell>
        </row>
        <row r="1143">
          <cell r="D1143">
            <v>110517</v>
          </cell>
          <cell r="E1143" t="str">
            <v>RLP</v>
          </cell>
          <cell r="F1143" t="str">
            <v>RLP  110517</v>
          </cell>
          <cell r="G1143" t="str">
            <v>RSV Gau Algesheim</v>
          </cell>
          <cell r="H1143" t="str">
            <v>Hassemer</v>
          </cell>
          <cell r="I1143" t="str">
            <v>Matthias</v>
          </cell>
          <cell r="J1143" t="str">
            <v>Hassemer   Matthias</v>
          </cell>
          <cell r="K1143" t="str">
            <v>30.05.1986</v>
          </cell>
        </row>
        <row r="1144">
          <cell r="D1144">
            <v>110518</v>
          </cell>
          <cell r="E1144" t="str">
            <v>RLP</v>
          </cell>
          <cell r="F1144" t="str">
            <v>RLP  110518</v>
          </cell>
          <cell r="G1144" t="str">
            <v>RSV Gau Algesheim</v>
          </cell>
          <cell r="H1144" t="str">
            <v>Hassemer</v>
          </cell>
          <cell r="I1144" t="str">
            <v>Michael</v>
          </cell>
          <cell r="J1144" t="str">
            <v>Hassemer   Michael</v>
          </cell>
          <cell r="K1144" t="str">
            <v>30.12.1984</v>
          </cell>
        </row>
        <row r="1145">
          <cell r="D1145">
            <v>110522</v>
          </cell>
          <cell r="E1145" t="str">
            <v>RLP</v>
          </cell>
          <cell r="F1145" t="str">
            <v>RLP  110522</v>
          </cell>
          <cell r="G1145" t="str">
            <v>RSV Gau Algesheim</v>
          </cell>
          <cell r="H1145" t="str">
            <v>Kaiser</v>
          </cell>
          <cell r="I1145" t="str">
            <v>Sebastian</v>
          </cell>
          <cell r="J1145" t="str">
            <v>Kaiser   Sebastian</v>
          </cell>
          <cell r="K1145" t="str">
            <v>24.06.1986</v>
          </cell>
        </row>
        <row r="1146">
          <cell r="D1146">
            <v>114049</v>
          </cell>
          <cell r="E1146" t="str">
            <v>RLP</v>
          </cell>
          <cell r="F1146" t="str">
            <v>RLP  114049</v>
          </cell>
          <cell r="G1146" t="str">
            <v>RSV Gau Algesheim</v>
          </cell>
          <cell r="H1146" t="str">
            <v>Kaiser</v>
          </cell>
          <cell r="I1146" t="str">
            <v>Fabian</v>
          </cell>
          <cell r="J1146" t="str">
            <v>Kaiser   Fabian</v>
          </cell>
          <cell r="K1146" t="str">
            <v>07.01.1990</v>
          </cell>
        </row>
        <row r="1147">
          <cell r="D1147">
            <v>110523</v>
          </cell>
          <cell r="E1147" t="str">
            <v>RLP</v>
          </cell>
          <cell r="F1147" t="str">
            <v>RLP  110523</v>
          </cell>
          <cell r="G1147" t="str">
            <v>RSV Gau Algesheim</v>
          </cell>
          <cell r="H1147" t="str">
            <v>König</v>
          </cell>
          <cell r="I1147" t="str">
            <v>Florian</v>
          </cell>
          <cell r="J1147" t="str">
            <v>König   Florian</v>
          </cell>
          <cell r="K1147" t="str">
            <v>29.07.1985</v>
          </cell>
        </row>
        <row r="1148">
          <cell r="D1148">
            <v>113422</v>
          </cell>
          <cell r="E1148" t="str">
            <v>RLP</v>
          </cell>
          <cell r="F1148" t="str">
            <v>RLP  113422</v>
          </cell>
          <cell r="G1148" t="str">
            <v>RSV Gau Algesheim</v>
          </cell>
          <cell r="H1148" t="str">
            <v>Möbius</v>
          </cell>
          <cell r="I1148" t="str">
            <v>Alexander</v>
          </cell>
          <cell r="J1148" t="str">
            <v>Möbius   Alexander</v>
          </cell>
          <cell r="K1148" t="str">
            <v>07.12.1989</v>
          </cell>
        </row>
        <row r="1149">
          <cell r="D1149">
            <v>114050</v>
          </cell>
          <cell r="E1149" t="str">
            <v>RLP</v>
          </cell>
          <cell r="F1149" t="str">
            <v>RLP  114050</v>
          </cell>
          <cell r="G1149" t="str">
            <v>RSV Gau Algesheim</v>
          </cell>
          <cell r="H1149" t="str">
            <v>Schaubruch</v>
          </cell>
          <cell r="I1149" t="str">
            <v>David</v>
          </cell>
          <cell r="J1149" t="str">
            <v>Schaubruch   David</v>
          </cell>
          <cell r="K1149" t="str">
            <v>19.11.1992</v>
          </cell>
        </row>
        <row r="1150">
          <cell r="D1150">
            <v>110533</v>
          </cell>
          <cell r="E1150" t="str">
            <v>RLP</v>
          </cell>
          <cell r="F1150" t="str">
            <v>RLP  110533</v>
          </cell>
          <cell r="G1150" t="str">
            <v>RSV Gau Algesheim</v>
          </cell>
          <cell r="H1150" t="str">
            <v>Schön</v>
          </cell>
          <cell r="I1150" t="str">
            <v>Johannes</v>
          </cell>
          <cell r="J1150" t="str">
            <v>Schön   Johannes</v>
          </cell>
          <cell r="K1150" t="str">
            <v>08.08.1986</v>
          </cell>
        </row>
        <row r="1151">
          <cell r="D1151">
            <v>110534</v>
          </cell>
          <cell r="E1151" t="str">
            <v>RLP</v>
          </cell>
          <cell r="F1151" t="str">
            <v>RLP  110534</v>
          </cell>
          <cell r="G1151" t="str">
            <v>RSV Gau Algesheim</v>
          </cell>
          <cell r="H1151" t="str">
            <v>Schön</v>
          </cell>
          <cell r="I1151" t="str">
            <v>Matthias</v>
          </cell>
          <cell r="J1151" t="str">
            <v>Schön   Matthias</v>
          </cell>
          <cell r="K1151" t="str">
            <v>11.07.1968</v>
          </cell>
        </row>
        <row r="1152">
          <cell r="D1152">
            <v>110535</v>
          </cell>
          <cell r="E1152" t="str">
            <v>RLP</v>
          </cell>
          <cell r="F1152" t="str">
            <v>RLP  110535</v>
          </cell>
          <cell r="G1152" t="str">
            <v>RSV Gau Algesheim</v>
          </cell>
          <cell r="H1152" t="str">
            <v>Schön</v>
          </cell>
          <cell r="I1152" t="str">
            <v>Peter</v>
          </cell>
          <cell r="J1152" t="str">
            <v>Schön   Peter</v>
          </cell>
          <cell r="K1152" t="str">
            <v>27.04.1966</v>
          </cell>
        </row>
        <row r="1153">
          <cell r="D1153">
            <v>185557</v>
          </cell>
          <cell r="E1153" t="str">
            <v>WTB</v>
          </cell>
          <cell r="F1153" t="str">
            <v>WTB  185557</v>
          </cell>
          <cell r="G1153" t="str">
            <v>RSV Gerlingen</v>
          </cell>
          <cell r="H1153" t="str">
            <v>Eisele</v>
          </cell>
          <cell r="I1153" t="str">
            <v>Michael</v>
          </cell>
          <cell r="J1153" t="str">
            <v>Eisele   Michael</v>
          </cell>
          <cell r="K1153" t="str">
            <v>13.04.1988</v>
          </cell>
        </row>
        <row r="1154">
          <cell r="D1154">
            <v>182861</v>
          </cell>
          <cell r="E1154" t="str">
            <v>WTB</v>
          </cell>
          <cell r="F1154" t="str">
            <v>WTB  182861</v>
          </cell>
          <cell r="G1154" t="str">
            <v>RSV Gerlingen</v>
          </cell>
          <cell r="H1154" t="str">
            <v>Griesser</v>
          </cell>
          <cell r="I1154" t="str">
            <v>Roman</v>
          </cell>
          <cell r="J1154" t="str">
            <v>Griesser   Roman</v>
          </cell>
          <cell r="K1154" t="str">
            <v>16.12.1987</v>
          </cell>
        </row>
        <row r="1155">
          <cell r="D1155">
            <v>180941</v>
          </cell>
          <cell r="E1155" t="str">
            <v>WTB</v>
          </cell>
          <cell r="F1155" t="str">
            <v>WTB  180941</v>
          </cell>
          <cell r="G1155" t="str">
            <v>RSV Gerlingen</v>
          </cell>
          <cell r="H1155" t="str">
            <v>Höschele</v>
          </cell>
          <cell r="I1155" t="str">
            <v>Uli</v>
          </cell>
          <cell r="J1155" t="str">
            <v>Höschele   Uli</v>
          </cell>
          <cell r="K1155" t="str">
            <v>04.05.1977</v>
          </cell>
        </row>
        <row r="1156">
          <cell r="D1156">
            <v>186093</v>
          </cell>
          <cell r="E1156" t="str">
            <v>WTB</v>
          </cell>
          <cell r="F1156" t="str">
            <v>WTB  186093</v>
          </cell>
          <cell r="G1156" t="str">
            <v>RSV Gerlingen</v>
          </cell>
          <cell r="H1156" t="str">
            <v>Höschele</v>
          </cell>
          <cell r="I1156" t="str">
            <v>Markus</v>
          </cell>
          <cell r="J1156" t="str">
            <v>Höschele   Markus</v>
          </cell>
          <cell r="K1156" t="str">
            <v>04.02.1974</v>
          </cell>
        </row>
        <row r="1157">
          <cell r="D1157">
            <v>182399</v>
          </cell>
          <cell r="E1157" t="str">
            <v>WTB</v>
          </cell>
          <cell r="F1157" t="str">
            <v>WTB  182399</v>
          </cell>
          <cell r="G1157" t="str">
            <v>RSV Gerlingen</v>
          </cell>
          <cell r="H1157" t="str">
            <v>Illig</v>
          </cell>
          <cell r="I1157" t="str">
            <v>Oliver</v>
          </cell>
          <cell r="J1157" t="str">
            <v>Illig   Oliver</v>
          </cell>
          <cell r="K1157" t="str">
            <v>07.10.1978</v>
          </cell>
        </row>
        <row r="1158">
          <cell r="D1158">
            <v>180943</v>
          </cell>
          <cell r="E1158" t="str">
            <v>WTB</v>
          </cell>
          <cell r="F1158" t="str">
            <v>WTB  180943</v>
          </cell>
          <cell r="G1158" t="str">
            <v>RSV Gerlingen</v>
          </cell>
          <cell r="H1158" t="str">
            <v>Kurz</v>
          </cell>
          <cell r="I1158" t="str">
            <v>Eberhard</v>
          </cell>
          <cell r="J1158" t="str">
            <v>Kurz   Eberhard</v>
          </cell>
          <cell r="K1158" t="str">
            <v>03.07.1963</v>
          </cell>
        </row>
        <row r="1159">
          <cell r="D1159">
            <v>180945</v>
          </cell>
          <cell r="E1159" t="str">
            <v>WTB</v>
          </cell>
          <cell r="F1159" t="str">
            <v>WTB  180945</v>
          </cell>
          <cell r="G1159" t="str">
            <v>RSV Gerlingen</v>
          </cell>
          <cell r="H1159" t="str">
            <v>Olbrich</v>
          </cell>
          <cell r="I1159" t="str">
            <v>Martin</v>
          </cell>
          <cell r="J1159" t="str">
            <v>Olbrich   Martin</v>
          </cell>
          <cell r="K1159" t="str">
            <v>13.07.1983</v>
          </cell>
        </row>
        <row r="1160">
          <cell r="D1160">
            <v>183712</v>
          </cell>
          <cell r="E1160" t="str">
            <v>WTB</v>
          </cell>
          <cell r="F1160" t="str">
            <v>WTB  183712</v>
          </cell>
          <cell r="G1160" t="str">
            <v>RSV Gerlingen</v>
          </cell>
          <cell r="H1160" t="str">
            <v>Pelger</v>
          </cell>
          <cell r="I1160" t="str">
            <v>Dirk</v>
          </cell>
          <cell r="J1160" t="str">
            <v>Pelger   Dirk</v>
          </cell>
          <cell r="K1160" t="str">
            <v>02.09.1975</v>
          </cell>
        </row>
        <row r="1161">
          <cell r="D1161">
            <v>180947</v>
          </cell>
          <cell r="E1161" t="str">
            <v>WTB</v>
          </cell>
          <cell r="F1161" t="str">
            <v>WTB  180947</v>
          </cell>
          <cell r="G1161" t="str">
            <v>RSV Gerlingen</v>
          </cell>
          <cell r="H1161" t="str">
            <v>Rapp</v>
          </cell>
          <cell r="I1161" t="str">
            <v>Stefan</v>
          </cell>
          <cell r="J1161" t="str">
            <v>Rapp   Stefan</v>
          </cell>
          <cell r="K1161" t="str">
            <v>20.07.1985</v>
          </cell>
        </row>
        <row r="1162">
          <cell r="D1162">
            <v>183776</v>
          </cell>
          <cell r="E1162" t="str">
            <v>WTB</v>
          </cell>
          <cell r="F1162" t="str">
            <v>WTB  183776</v>
          </cell>
          <cell r="G1162" t="str">
            <v>RSV Gerlingen</v>
          </cell>
          <cell r="H1162" t="str">
            <v>Schumacher</v>
          </cell>
          <cell r="I1162" t="str">
            <v>Simon</v>
          </cell>
          <cell r="J1162" t="str">
            <v>Schumacher   Simon</v>
          </cell>
          <cell r="K1162" t="str">
            <v>09.07.1986</v>
          </cell>
        </row>
        <row r="1163">
          <cell r="D1163">
            <v>184562</v>
          </cell>
          <cell r="E1163" t="str">
            <v>WTB</v>
          </cell>
          <cell r="F1163" t="str">
            <v>WTB  184562</v>
          </cell>
          <cell r="G1163" t="str">
            <v>RSV Gerlingen</v>
          </cell>
          <cell r="H1163" t="str">
            <v>Sickinger</v>
          </cell>
          <cell r="I1163" t="str">
            <v>Michael</v>
          </cell>
          <cell r="J1163" t="str">
            <v>Sickinger   Michael</v>
          </cell>
          <cell r="K1163" t="str">
            <v>01.02.1988</v>
          </cell>
        </row>
        <row r="1164">
          <cell r="D1164">
            <v>180949</v>
          </cell>
          <cell r="E1164" t="str">
            <v>WTB</v>
          </cell>
          <cell r="F1164" t="str">
            <v>WTB  180949</v>
          </cell>
          <cell r="G1164" t="str">
            <v>RSV Gerlingen</v>
          </cell>
          <cell r="H1164" t="str">
            <v>Wagner</v>
          </cell>
          <cell r="I1164" t="str">
            <v>Tobias</v>
          </cell>
          <cell r="J1164" t="str">
            <v>Wagner   Tobias</v>
          </cell>
          <cell r="K1164" t="str">
            <v>24.10.1978</v>
          </cell>
        </row>
        <row r="1165">
          <cell r="D1165">
            <v>182862</v>
          </cell>
          <cell r="E1165" t="str">
            <v>WTB</v>
          </cell>
          <cell r="F1165" t="str">
            <v>WTB  182862</v>
          </cell>
          <cell r="G1165" t="str">
            <v>RSV Gerlingen</v>
          </cell>
          <cell r="H1165" t="str">
            <v>Wagner</v>
          </cell>
          <cell r="I1165" t="str">
            <v>Bernhard</v>
          </cell>
          <cell r="J1165" t="str">
            <v>Wagner   Bernhard</v>
          </cell>
          <cell r="K1165" t="str">
            <v>20.02.1988</v>
          </cell>
        </row>
        <row r="1166">
          <cell r="D1166">
            <v>182863</v>
          </cell>
          <cell r="E1166" t="str">
            <v>WTB</v>
          </cell>
          <cell r="F1166" t="str">
            <v>WTB  182863</v>
          </cell>
          <cell r="G1166" t="str">
            <v>RSV Gerlingen</v>
          </cell>
          <cell r="H1166" t="str">
            <v>Wagner</v>
          </cell>
          <cell r="I1166" t="str">
            <v>Michael</v>
          </cell>
          <cell r="J1166" t="str">
            <v>Wagner   Michael</v>
          </cell>
          <cell r="K1166" t="str">
            <v>10.07.1986</v>
          </cell>
        </row>
        <row r="1167">
          <cell r="D1167">
            <v>184175</v>
          </cell>
          <cell r="E1167" t="str">
            <v>WTB</v>
          </cell>
          <cell r="F1167" t="str">
            <v>WTB  184175</v>
          </cell>
          <cell r="G1167" t="str">
            <v>RSV Gerlingen</v>
          </cell>
          <cell r="H1167" t="str">
            <v>Wagner</v>
          </cell>
          <cell r="I1167" t="str">
            <v>Samuel</v>
          </cell>
          <cell r="J1167" t="str">
            <v>Wagner   Samuel</v>
          </cell>
          <cell r="K1167" t="str">
            <v>27.11.1989</v>
          </cell>
        </row>
        <row r="1168">
          <cell r="D1168">
            <v>185556</v>
          </cell>
          <cell r="E1168" t="str">
            <v>WTB</v>
          </cell>
          <cell r="F1168" t="str">
            <v>WTB  185556</v>
          </cell>
          <cell r="G1168" t="str">
            <v>RSV Gerlingen</v>
          </cell>
          <cell r="H1168" t="str">
            <v>Weidle</v>
          </cell>
          <cell r="I1168" t="str">
            <v>Benjamin</v>
          </cell>
          <cell r="J1168" t="str">
            <v>Weidle   Benjamin</v>
          </cell>
          <cell r="K1168" t="str">
            <v>07.07.1988</v>
          </cell>
        </row>
        <row r="1169">
          <cell r="D1169">
            <v>93376</v>
          </cell>
          <cell r="E1169" t="str">
            <v>NDS</v>
          </cell>
          <cell r="F1169" t="str">
            <v>NDS  93376</v>
          </cell>
          <cell r="G1169" t="str">
            <v>RSV Gifhorn</v>
          </cell>
          <cell r="H1169" t="str">
            <v>Braun</v>
          </cell>
          <cell r="I1169" t="str">
            <v>Johann</v>
          </cell>
          <cell r="J1169" t="str">
            <v>Braun   Johann</v>
          </cell>
          <cell r="K1169" t="str">
            <v>18.05.1992</v>
          </cell>
        </row>
        <row r="1170">
          <cell r="D1170">
            <v>90654</v>
          </cell>
          <cell r="E1170" t="str">
            <v>NDS</v>
          </cell>
          <cell r="F1170" t="str">
            <v>NDS  90654</v>
          </cell>
          <cell r="G1170" t="str">
            <v>RSV Gifhorn</v>
          </cell>
          <cell r="H1170" t="str">
            <v>Hentschel</v>
          </cell>
          <cell r="I1170" t="str">
            <v>Thomas</v>
          </cell>
          <cell r="J1170" t="str">
            <v>Hentschel   Thomas</v>
          </cell>
          <cell r="K1170" t="str">
            <v>24.11.1966</v>
          </cell>
        </row>
        <row r="1171">
          <cell r="D1171">
            <v>90655</v>
          </cell>
          <cell r="E1171" t="str">
            <v>NDS</v>
          </cell>
          <cell r="F1171" t="str">
            <v>NDS  90655</v>
          </cell>
          <cell r="G1171" t="str">
            <v>RSV Gifhorn</v>
          </cell>
          <cell r="H1171" t="str">
            <v>Jung</v>
          </cell>
          <cell r="I1171" t="str">
            <v>Markus</v>
          </cell>
          <cell r="J1171" t="str">
            <v>Jung   Markus</v>
          </cell>
          <cell r="K1171" t="str">
            <v>17.03.1971</v>
          </cell>
        </row>
        <row r="1172">
          <cell r="D1172">
            <v>90656</v>
          </cell>
          <cell r="E1172" t="str">
            <v>NDS</v>
          </cell>
          <cell r="F1172" t="str">
            <v>NDS  90656</v>
          </cell>
          <cell r="G1172" t="str">
            <v>RSV Gifhorn</v>
          </cell>
          <cell r="H1172" t="str">
            <v>Komnick</v>
          </cell>
          <cell r="I1172" t="str">
            <v>Andre</v>
          </cell>
          <cell r="J1172" t="str">
            <v>Komnick   Andre</v>
          </cell>
          <cell r="K1172" t="str">
            <v>14.09.1967</v>
          </cell>
        </row>
        <row r="1173">
          <cell r="D1173">
            <v>90657</v>
          </cell>
          <cell r="E1173" t="str">
            <v>NDS</v>
          </cell>
          <cell r="F1173" t="str">
            <v>NDS  90657</v>
          </cell>
          <cell r="G1173" t="str">
            <v>RSV Gifhorn</v>
          </cell>
          <cell r="H1173" t="str">
            <v>Kriebel</v>
          </cell>
          <cell r="I1173" t="str">
            <v>Martin</v>
          </cell>
          <cell r="J1173" t="str">
            <v>Kriebel   Martin</v>
          </cell>
          <cell r="K1173" t="str">
            <v>21.06.1978</v>
          </cell>
        </row>
        <row r="1174">
          <cell r="D1174">
            <v>93375</v>
          </cell>
          <cell r="E1174" t="str">
            <v>NDS</v>
          </cell>
          <cell r="F1174" t="str">
            <v>NDS  93375</v>
          </cell>
          <cell r="G1174" t="str">
            <v>RSV Gifhorn</v>
          </cell>
          <cell r="H1174" t="str">
            <v>Mensch</v>
          </cell>
          <cell r="I1174" t="str">
            <v>Thomas</v>
          </cell>
          <cell r="J1174" t="str">
            <v>Mensch   Thomas</v>
          </cell>
          <cell r="K1174" t="str">
            <v>29.09.1992</v>
          </cell>
        </row>
        <row r="1175">
          <cell r="D1175">
            <v>90658</v>
          </cell>
          <cell r="E1175" t="str">
            <v>NDS</v>
          </cell>
          <cell r="F1175" t="str">
            <v>NDS  90658</v>
          </cell>
          <cell r="G1175" t="str">
            <v>RSV Gifhorn</v>
          </cell>
          <cell r="H1175" t="str">
            <v>Minuth</v>
          </cell>
          <cell r="I1175" t="str">
            <v>Andreas</v>
          </cell>
          <cell r="J1175" t="str">
            <v>Minuth   Andreas</v>
          </cell>
          <cell r="K1175" t="str">
            <v>28.12.1965</v>
          </cell>
        </row>
        <row r="1176">
          <cell r="D1176">
            <v>93116</v>
          </cell>
          <cell r="E1176" t="str">
            <v>NDS</v>
          </cell>
          <cell r="F1176" t="str">
            <v>NDS  93116</v>
          </cell>
          <cell r="G1176" t="str">
            <v>RSV Gifhorn</v>
          </cell>
          <cell r="H1176" t="str">
            <v>Pioch</v>
          </cell>
          <cell r="I1176" t="str">
            <v>Michael</v>
          </cell>
          <cell r="J1176" t="str">
            <v>Pioch   Michael</v>
          </cell>
          <cell r="K1176" t="str">
            <v>03.03.1991</v>
          </cell>
        </row>
        <row r="1177">
          <cell r="D1177">
            <v>90345</v>
          </cell>
          <cell r="E1177" t="str">
            <v>NDS</v>
          </cell>
          <cell r="F1177" t="str">
            <v>NDS  90345</v>
          </cell>
          <cell r="G1177" t="str">
            <v>RSV Gifhorn</v>
          </cell>
          <cell r="H1177" t="str">
            <v>Rowold</v>
          </cell>
          <cell r="I1177" t="str">
            <v>Jan</v>
          </cell>
          <cell r="J1177" t="str">
            <v>Rowold   Jan</v>
          </cell>
          <cell r="K1177" t="str">
            <v>27.08.1993</v>
          </cell>
        </row>
        <row r="1178">
          <cell r="D1178">
            <v>90662</v>
          </cell>
          <cell r="E1178" t="str">
            <v>NDS</v>
          </cell>
          <cell r="F1178" t="str">
            <v>NDS  90662</v>
          </cell>
          <cell r="G1178" t="str">
            <v>RSV Gifhorn</v>
          </cell>
          <cell r="H1178" t="str">
            <v>Rowold</v>
          </cell>
          <cell r="I1178" t="str">
            <v>Ingo</v>
          </cell>
          <cell r="J1178" t="str">
            <v>Rowold   Ingo</v>
          </cell>
          <cell r="K1178" t="str">
            <v>19.05.1962</v>
          </cell>
        </row>
        <row r="1179">
          <cell r="D1179">
            <v>90663</v>
          </cell>
          <cell r="E1179" t="str">
            <v>NDS</v>
          </cell>
          <cell r="F1179" t="str">
            <v>NDS  90663</v>
          </cell>
          <cell r="G1179" t="str">
            <v>RSV Gifhorn</v>
          </cell>
          <cell r="H1179" t="str">
            <v>Rowold</v>
          </cell>
          <cell r="I1179" t="str">
            <v>Jens</v>
          </cell>
          <cell r="J1179" t="str">
            <v>Rowold   Jens</v>
          </cell>
          <cell r="K1179" t="str">
            <v>18.06.1959</v>
          </cell>
        </row>
        <row r="1180">
          <cell r="D1180">
            <v>93401</v>
          </cell>
          <cell r="E1180" t="str">
            <v>NDS</v>
          </cell>
          <cell r="F1180" t="str">
            <v>NDS  93401</v>
          </cell>
          <cell r="G1180" t="str">
            <v>RSV Gifhorn</v>
          </cell>
          <cell r="H1180" t="str">
            <v>Rowold</v>
          </cell>
          <cell r="I1180" t="str">
            <v>Frank</v>
          </cell>
          <cell r="J1180" t="str">
            <v>Rowold   Frank</v>
          </cell>
          <cell r="K1180" t="str">
            <v>19.05.1962</v>
          </cell>
        </row>
        <row r="1181">
          <cell r="D1181">
            <v>93117</v>
          </cell>
          <cell r="E1181" t="str">
            <v>NDS</v>
          </cell>
          <cell r="F1181" t="str">
            <v>NDS  93117</v>
          </cell>
          <cell r="G1181" t="str">
            <v>RSV Gifhorn</v>
          </cell>
          <cell r="H1181" t="str">
            <v>Strom</v>
          </cell>
          <cell r="I1181" t="str">
            <v>Waldemar</v>
          </cell>
          <cell r="J1181" t="str">
            <v>Strom   Waldemar</v>
          </cell>
          <cell r="K1181" t="str">
            <v>28.08.1991</v>
          </cell>
        </row>
        <row r="1182">
          <cell r="D1182">
            <v>90665</v>
          </cell>
          <cell r="E1182" t="str">
            <v>NDS</v>
          </cell>
          <cell r="F1182" t="str">
            <v>NDS  90665</v>
          </cell>
          <cell r="G1182" t="str">
            <v>RSV Gifhorn</v>
          </cell>
          <cell r="H1182" t="str">
            <v>Ziegler</v>
          </cell>
          <cell r="I1182" t="str">
            <v>Reinhard</v>
          </cell>
          <cell r="J1182" t="str">
            <v>Ziegler   Reinhard</v>
          </cell>
          <cell r="K1182" t="str">
            <v>06.08.1955</v>
          </cell>
        </row>
        <row r="1183">
          <cell r="D1183">
            <v>41955</v>
          </cell>
          <cell r="E1183" t="str">
            <v>BRA</v>
          </cell>
          <cell r="F1183" t="str">
            <v>BRA  41955</v>
          </cell>
          <cell r="G1183" t="str">
            <v>RSV Großkoschen</v>
          </cell>
          <cell r="H1183" t="str">
            <v>Buder</v>
          </cell>
          <cell r="I1183" t="str">
            <v>Ronny</v>
          </cell>
          <cell r="J1183" t="str">
            <v>Buder   Ronny</v>
          </cell>
          <cell r="K1183" t="str">
            <v>09.04.1992</v>
          </cell>
        </row>
        <row r="1184">
          <cell r="D1184">
            <v>42304</v>
          </cell>
          <cell r="E1184" t="str">
            <v>BRA</v>
          </cell>
          <cell r="F1184" t="str">
            <v>BRA  42304</v>
          </cell>
          <cell r="G1184" t="str">
            <v>RSV Großkoschen</v>
          </cell>
          <cell r="H1184" t="str">
            <v>Gröger</v>
          </cell>
          <cell r="I1184" t="str">
            <v>Martin</v>
          </cell>
          <cell r="J1184" t="str">
            <v>Gröger   Martin</v>
          </cell>
          <cell r="K1184" t="str">
            <v>24.02.1993</v>
          </cell>
        </row>
        <row r="1185">
          <cell r="D1185">
            <v>42018</v>
          </cell>
          <cell r="E1185" t="str">
            <v>BRA</v>
          </cell>
          <cell r="F1185" t="str">
            <v>BRA  42018</v>
          </cell>
          <cell r="G1185" t="str">
            <v>RSV Großkoschen</v>
          </cell>
          <cell r="H1185" t="str">
            <v>Hahnewald</v>
          </cell>
          <cell r="I1185" t="str">
            <v>Patrick</v>
          </cell>
          <cell r="J1185" t="str">
            <v>Hahnewald   Patrick</v>
          </cell>
          <cell r="K1185" t="str">
            <v>12.02.1992</v>
          </cell>
        </row>
        <row r="1186">
          <cell r="D1186">
            <v>42019</v>
          </cell>
          <cell r="E1186" t="str">
            <v>BRA</v>
          </cell>
          <cell r="F1186" t="str">
            <v>BRA  42019</v>
          </cell>
          <cell r="G1186" t="str">
            <v>RSV Großkoschen</v>
          </cell>
          <cell r="H1186" t="str">
            <v>Hahnewald</v>
          </cell>
          <cell r="I1186" t="str">
            <v>Christoph</v>
          </cell>
          <cell r="J1186" t="str">
            <v>Hahnewald   Christoph</v>
          </cell>
          <cell r="K1186" t="str">
            <v>22.07.1990</v>
          </cell>
        </row>
        <row r="1187">
          <cell r="D1187">
            <v>41956</v>
          </cell>
          <cell r="E1187" t="str">
            <v>BRA</v>
          </cell>
          <cell r="F1187" t="str">
            <v>BRA  41956</v>
          </cell>
          <cell r="G1187" t="str">
            <v>RSV Großkoschen</v>
          </cell>
          <cell r="H1187" t="str">
            <v>Jurk</v>
          </cell>
          <cell r="I1187" t="str">
            <v>Michel</v>
          </cell>
          <cell r="J1187" t="str">
            <v>Jurk   Michel</v>
          </cell>
          <cell r="K1187" t="str">
            <v>27.05.1988</v>
          </cell>
        </row>
        <row r="1188">
          <cell r="D1188">
            <v>41959</v>
          </cell>
          <cell r="E1188" t="str">
            <v>BRA</v>
          </cell>
          <cell r="F1188" t="str">
            <v>BRA  41959</v>
          </cell>
          <cell r="G1188" t="str">
            <v>RSV Großkoschen</v>
          </cell>
          <cell r="H1188" t="str">
            <v>Kastenholz</v>
          </cell>
          <cell r="I1188" t="str">
            <v>Sebastian</v>
          </cell>
          <cell r="J1188" t="str">
            <v>Kastenholz   Sebastian</v>
          </cell>
          <cell r="K1188" t="str">
            <v>16.01.1989</v>
          </cell>
        </row>
        <row r="1189">
          <cell r="D1189">
            <v>42305</v>
          </cell>
          <cell r="E1189" t="str">
            <v>BRA</v>
          </cell>
          <cell r="F1189" t="str">
            <v>BRA  42305</v>
          </cell>
          <cell r="G1189" t="str">
            <v>RSV Großkoschen</v>
          </cell>
          <cell r="H1189" t="str">
            <v>Kempa</v>
          </cell>
          <cell r="I1189" t="str">
            <v>Georg</v>
          </cell>
          <cell r="J1189" t="str">
            <v>Kempa   Georg</v>
          </cell>
          <cell r="K1189" t="str">
            <v>21.08.1991</v>
          </cell>
        </row>
        <row r="1190">
          <cell r="D1190">
            <v>42306</v>
          </cell>
          <cell r="E1190" t="str">
            <v>BRA</v>
          </cell>
          <cell r="F1190" t="str">
            <v>BRA  42306</v>
          </cell>
          <cell r="G1190" t="str">
            <v>RSV Großkoschen</v>
          </cell>
          <cell r="H1190" t="str">
            <v>Kiepe</v>
          </cell>
          <cell r="I1190" t="str">
            <v>Benjamin</v>
          </cell>
          <cell r="J1190" t="str">
            <v>Kiepe   Benjamin</v>
          </cell>
          <cell r="K1190" t="str">
            <v>15.07.1988</v>
          </cell>
        </row>
        <row r="1191">
          <cell r="D1191">
            <v>41958</v>
          </cell>
          <cell r="E1191" t="str">
            <v>BRA</v>
          </cell>
          <cell r="F1191" t="str">
            <v>BRA  41958</v>
          </cell>
          <cell r="G1191" t="str">
            <v>RSV Großkoschen</v>
          </cell>
          <cell r="H1191" t="str">
            <v>Klante</v>
          </cell>
          <cell r="I1191" t="str">
            <v>Paul</v>
          </cell>
          <cell r="J1191" t="str">
            <v>Klante   Paul</v>
          </cell>
          <cell r="K1191" t="str">
            <v>24.01.1993</v>
          </cell>
        </row>
        <row r="1192">
          <cell r="D1192">
            <v>41954</v>
          </cell>
          <cell r="E1192" t="str">
            <v>BRA</v>
          </cell>
          <cell r="F1192" t="str">
            <v>BRA  41954</v>
          </cell>
          <cell r="G1192" t="str">
            <v>RSV Großkoschen</v>
          </cell>
          <cell r="H1192" t="str">
            <v>Krahl</v>
          </cell>
          <cell r="I1192" t="str">
            <v>Holger</v>
          </cell>
          <cell r="J1192" t="str">
            <v>Krahl   Holger</v>
          </cell>
          <cell r="K1192" t="str">
            <v>30.03.1988</v>
          </cell>
        </row>
        <row r="1193">
          <cell r="D1193">
            <v>42307</v>
          </cell>
          <cell r="E1193" t="str">
            <v>BRA</v>
          </cell>
          <cell r="F1193" t="str">
            <v>BRA  42307</v>
          </cell>
          <cell r="G1193" t="str">
            <v>RSV Großkoschen</v>
          </cell>
          <cell r="H1193" t="str">
            <v>Liebeskind</v>
          </cell>
          <cell r="I1193" t="str">
            <v>Philipp</v>
          </cell>
          <cell r="J1193" t="str">
            <v>Liebeskind   Philipp</v>
          </cell>
          <cell r="K1193" t="str">
            <v>08.12.1993</v>
          </cell>
        </row>
        <row r="1194">
          <cell r="D1194">
            <v>41953</v>
          </cell>
          <cell r="E1194" t="str">
            <v>BRA</v>
          </cell>
          <cell r="F1194" t="str">
            <v>BRA  41953</v>
          </cell>
          <cell r="G1194" t="str">
            <v>RSV Großkoschen</v>
          </cell>
          <cell r="H1194" t="str">
            <v>Ludwig</v>
          </cell>
          <cell r="I1194" t="str">
            <v>Denny</v>
          </cell>
          <cell r="J1194" t="str">
            <v>Ludwig   Denny</v>
          </cell>
          <cell r="K1194" t="str">
            <v>28.07.1993</v>
          </cell>
        </row>
        <row r="1195">
          <cell r="D1195">
            <v>42144</v>
          </cell>
          <cell r="E1195" t="str">
            <v>BRA</v>
          </cell>
          <cell r="F1195" t="str">
            <v>BRA  42144</v>
          </cell>
          <cell r="G1195" t="str">
            <v>RSV Großkoschen</v>
          </cell>
          <cell r="H1195" t="str">
            <v>Ludwig</v>
          </cell>
          <cell r="I1195" t="str">
            <v>Robert</v>
          </cell>
          <cell r="J1195" t="str">
            <v>Ludwig   Robert</v>
          </cell>
          <cell r="K1195" t="str">
            <v>12.08.1990</v>
          </cell>
        </row>
        <row r="1196">
          <cell r="D1196">
            <v>42129</v>
          </cell>
          <cell r="E1196" t="str">
            <v>BRA</v>
          </cell>
          <cell r="F1196" t="str">
            <v>BRA  42129</v>
          </cell>
          <cell r="G1196" t="str">
            <v>RSV Großkoschen</v>
          </cell>
          <cell r="H1196" t="str">
            <v>Säger</v>
          </cell>
          <cell r="I1196" t="str">
            <v>Sebastian</v>
          </cell>
          <cell r="J1196" t="str">
            <v>Säger   Sebastian</v>
          </cell>
          <cell r="K1196" t="str">
            <v>03.04.1986</v>
          </cell>
        </row>
        <row r="1197">
          <cell r="D1197">
            <v>41957</v>
          </cell>
          <cell r="E1197" t="str">
            <v>BRA</v>
          </cell>
          <cell r="F1197" t="str">
            <v>BRA  41957</v>
          </cell>
          <cell r="G1197" t="str">
            <v>RSV Großkoschen</v>
          </cell>
          <cell r="H1197" t="str">
            <v>Schwarze</v>
          </cell>
          <cell r="I1197" t="str">
            <v>Robert</v>
          </cell>
          <cell r="J1197" t="str">
            <v>Schwarze   Robert</v>
          </cell>
          <cell r="K1197" t="str">
            <v>04.05.1993</v>
          </cell>
        </row>
        <row r="1198">
          <cell r="D1198">
            <v>42138</v>
          </cell>
          <cell r="E1198" t="str">
            <v>BRA</v>
          </cell>
          <cell r="F1198" t="str">
            <v>BRA  42138</v>
          </cell>
          <cell r="G1198" t="str">
            <v>RSV Großkoschen</v>
          </cell>
          <cell r="H1198" t="str">
            <v>Vogelsang</v>
          </cell>
          <cell r="I1198" t="str">
            <v>Mario</v>
          </cell>
          <cell r="J1198" t="str">
            <v>Vogelsang   Mario</v>
          </cell>
          <cell r="K1198" t="str">
            <v>13.06.1975</v>
          </cell>
        </row>
        <row r="1199">
          <cell r="D1199">
            <v>42136</v>
          </cell>
          <cell r="E1199" t="str">
            <v>BRA</v>
          </cell>
          <cell r="F1199" t="str">
            <v>BRA  42136</v>
          </cell>
          <cell r="G1199" t="str">
            <v>RSV Großkoschen</v>
          </cell>
          <cell r="H1199" t="str">
            <v>Winkler</v>
          </cell>
          <cell r="I1199" t="str">
            <v>Maik</v>
          </cell>
          <cell r="J1199" t="str">
            <v>Winkler   Maik</v>
          </cell>
          <cell r="K1199" t="str">
            <v>08.03.1991</v>
          </cell>
        </row>
        <row r="1200">
          <cell r="D1200">
            <v>42128</v>
          </cell>
          <cell r="E1200" t="str">
            <v>BRA</v>
          </cell>
          <cell r="F1200" t="str">
            <v>BRA  42128</v>
          </cell>
          <cell r="G1200" t="str">
            <v>RSV Großkoschen</v>
          </cell>
          <cell r="H1200" t="str">
            <v>Wolschke</v>
          </cell>
          <cell r="I1200" t="str">
            <v>Jens</v>
          </cell>
          <cell r="J1200" t="str">
            <v>Wolschke   Jens</v>
          </cell>
          <cell r="K1200" t="str">
            <v>10.05.1977</v>
          </cell>
        </row>
        <row r="1201">
          <cell r="D1201">
            <v>40459</v>
          </cell>
          <cell r="E1201" t="str">
            <v>BRA</v>
          </cell>
          <cell r="F1201" t="str">
            <v>BRA  40459</v>
          </cell>
          <cell r="G1201" t="str">
            <v>RSV Großkoschen </v>
          </cell>
          <cell r="H1201" t="str">
            <v>Elger</v>
          </cell>
          <cell r="I1201" t="str">
            <v>Sebastian</v>
          </cell>
          <cell r="J1201" t="str">
            <v>Elger   Sebastian</v>
          </cell>
          <cell r="K1201" t="str">
            <v>30.01.1986</v>
          </cell>
        </row>
        <row r="1202">
          <cell r="D1202">
            <v>40460</v>
          </cell>
          <cell r="E1202" t="str">
            <v>BRA</v>
          </cell>
          <cell r="F1202" t="str">
            <v>BRA  40460</v>
          </cell>
          <cell r="G1202" t="str">
            <v>RSV Großkoschen </v>
          </cell>
          <cell r="H1202" t="str">
            <v>Friedrich</v>
          </cell>
          <cell r="I1202" t="str">
            <v>Andy</v>
          </cell>
          <cell r="J1202" t="str">
            <v>Friedrich   Andy</v>
          </cell>
          <cell r="K1202" t="str">
            <v>17.01.1979</v>
          </cell>
        </row>
        <row r="1203">
          <cell r="D1203">
            <v>40461</v>
          </cell>
          <cell r="E1203" t="str">
            <v>BRA</v>
          </cell>
          <cell r="F1203" t="str">
            <v>BRA  40461</v>
          </cell>
          <cell r="G1203" t="str">
            <v>RSV Großkoschen </v>
          </cell>
          <cell r="H1203" t="str">
            <v>Friedrich</v>
          </cell>
          <cell r="I1203" t="str">
            <v>Dietmar</v>
          </cell>
          <cell r="J1203" t="str">
            <v>Friedrich   Dietmar</v>
          </cell>
          <cell r="K1203" t="str">
            <v>16.09.1954</v>
          </cell>
        </row>
        <row r="1204">
          <cell r="D1204">
            <v>40463</v>
          </cell>
          <cell r="E1204" t="str">
            <v>BRA</v>
          </cell>
          <cell r="F1204" t="str">
            <v>BRA  40463</v>
          </cell>
          <cell r="G1204" t="str">
            <v>RSV Großkoschen </v>
          </cell>
          <cell r="H1204" t="str">
            <v>Jatzwauck</v>
          </cell>
          <cell r="I1204" t="str">
            <v>Frank</v>
          </cell>
          <cell r="J1204" t="str">
            <v>Jatzwauck   Frank</v>
          </cell>
          <cell r="K1204" t="str">
            <v>02.12.1968</v>
          </cell>
        </row>
        <row r="1205">
          <cell r="D1205">
            <v>40467</v>
          </cell>
          <cell r="E1205" t="str">
            <v>BRA</v>
          </cell>
          <cell r="F1205" t="str">
            <v>BRA  40467</v>
          </cell>
          <cell r="G1205" t="str">
            <v>RSV Großkoschen </v>
          </cell>
          <cell r="H1205" t="str">
            <v>Klante</v>
          </cell>
          <cell r="I1205" t="str">
            <v>Torsten</v>
          </cell>
          <cell r="J1205" t="str">
            <v>Klante   Torsten</v>
          </cell>
          <cell r="K1205" t="str">
            <v>13.05.1972</v>
          </cell>
        </row>
        <row r="1206">
          <cell r="D1206">
            <v>41120</v>
          </cell>
          <cell r="E1206" t="str">
            <v>BRA</v>
          </cell>
          <cell r="F1206" t="str">
            <v>BRA  41120</v>
          </cell>
          <cell r="G1206" t="str">
            <v>RSV Großkoschen </v>
          </cell>
          <cell r="H1206" t="str">
            <v>Kolba</v>
          </cell>
          <cell r="I1206" t="str">
            <v>Tobias</v>
          </cell>
          <cell r="J1206" t="str">
            <v>Kolba   Tobias</v>
          </cell>
          <cell r="K1206" t="str">
            <v>01.10.1980</v>
          </cell>
        </row>
        <row r="1207">
          <cell r="D1207">
            <v>40471</v>
          </cell>
          <cell r="E1207" t="str">
            <v>BRA</v>
          </cell>
          <cell r="F1207" t="str">
            <v>BRA  40471</v>
          </cell>
          <cell r="G1207" t="str">
            <v>RSV Großkoschen </v>
          </cell>
          <cell r="H1207" t="str">
            <v>Lehmann</v>
          </cell>
          <cell r="I1207" t="str">
            <v>Daniel</v>
          </cell>
          <cell r="J1207" t="str">
            <v>Lehmann   Daniel</v>
          </cell>
          <cell r="K1207" t="str">
            <v>18.06.1974</v>
          </cell>
        </row>
        <row r="1208">
          <cell r="D1208">
            <v>40472</v>
          </cell>
          <cell r="E1208" t="str">
            <v>BRA</v>
          </cell>
          <cell r="F1208" t="str">
            <v>BRA  40472</v>
          </cell>
          <cell r="G1208" t="str">
            <v>RSV Großkoschen </v>
          </cell>
          <cell r="H1208" t="str">
            <v>Lehmann</v>
          </cell>
          <cell r="I1208" t="str">
            <v>Reinhard</v>
          </cell>
          <cell r="J1208" t="str">
            <v>Lehmann   Reinhard</v>
          </cell>
          <cell r="K1208" t="str">
            <v>23.03.1955</v>
          </cell>
        </row>
        <row r="1209">
          <cell r="D1209">
            <v>41126</v>
          </cell>
          <cell r="E1209" t="str">
            <v>BRA</v>
          </cell>
          <cell r="F1209" t="str">
            <v>BRA  41126</v>
          </cell>
          <cell r="G1209" t="str">
            <v>RSV Großkoschen </v>
          </cell>
          <cell r="H1209" t="str">
            <v>Lehmann</v>
          </cell>
          <cell r="I1209" t="str">
            <v>Robert</v>
          </cell>
          <cell r="J1209" t="str">
            <v>Lehmann   Robert</v>
          </cell>
          <cell r="K1209" t="str">
            <v>31.10.1988</v>
          </cell>
        </row>
        <row r="1210">
          <cell r="D1210">
            <v>40473</v>
          </cell>
          <cell r="E1210" t="str">
            <v>BRA</v>
          </cell>
          <cell r="F1210" t="str">
            <v>BRA  40473</v>
          </cell>
          <cell r="G1210" t="str">
            <v>RSV Großkoschen </v>
          </cell>
          <cell r="H1210" t="str">
            <v>Loboda</v>
          </cell>
          <cell r="I1210" t="str">
            <v>Frank</v>
          </cell>
          <cell r="J1210" t="str">
            <v>Loboda   Frank</v>
          </cell>
          <cell r="K1210" t="str">
            <v>07.07.1973</v>
          </cell>
        </row>
        <row r="1211">
          <cell r="D1211">
            <v>40476</v>
          </cell>
          <cell r="E1211" t="str">
            <v>BRA</v>
          </cell>
          <cell r="F1211" t="str">
            <v>BRA  40476</v>
          </cell>
          <cell r="G1211" t="str">
            <v>RSV Großkoschen </v>
          </cell>
          <cell r="H1211" t="str">
            <v>Lucas</v>
          </cell>
          <cell r="I1211" t="str">
            <v>Mathias</v>
          </cell>
          <cell r="J1211" t="str">
            <v>Lucas   Mathias</v>
          </cell>
          <cell r="K1211" t="str">
            <v>31.03.1987</v>
          </cell>
        </row>
        <row r="1212">
          <cell r="D1212">
            <v>40478</v>
          </cell>
          <cell r="E1212" t="str">
            <v>BRA</v>
          </cell>
          <cell r="F1212" t="str">
            <v>BRA  40478</v>
          </cell>
          <cell r="G1212" t="str">
            <v>RSV Großkoschen </v>
          </cell>
          <cell r="H1212" t="str">
            <v>Müller</v>
          </cell>
          <cell r="I1212" t="str">
            <v>Karl-Heinz</v>
          </cell>
          <cell r="J1212" t="str">
            <v>Müller   Karl-Heinz</v>
          </cell>
          <cell r="K1212" t="str">
            <v>03.10.1944</v>
          </cell>
        </row>
        <row r="1213">
          <cell r="D1213">
            <v>40479</v>
          </cell>
          <cell r="E1213" t="str">
            <v>BRA</v>
          </cell>
          <cell r="F1213" t="str">
            <v>BRA  40479</v>
          </cell>
          <cell r="G1213" t="str">
            <v>RSV Großkoschen </v>
          </cell>
          <cell r="H1213" t="str">
            <v>Müller</v>
          </cell>
          <cell r="I1213" t="str">
            <v>Michael</v>
          </cell>
          <cell r="J1213" t="str">
            <v>Müller   Michael</v>
          </cell>
          <cell r="K1213" t="str">
            <v>13.06.1975</v>
          </cell>
        </row>
        <row r="1214">
          <cell r="D1214">
            <v>40480</v>
          </cell>
          <cell r="E1214" t="str">
            <v>BRA</v>
          </cell>
          <cell r="F1214" t="str">
            <v>BRA  40480</v>
          </cell>
          <cell r="G1214" t="str">
            <v>RSV Großkoschen </v>
          </cell>
          <cell r="H1214" t="str">
            <v>Müller</v>
          </cell>
          <cell r="I1214" t="str">
            <v>Olaf</v>
          </cell>
          <cell r="J1214" t="str">
            <v>Müller   Olaf</v>
          </cell>
          <cell r="K1214" t="str">
            <v>22.02.1967</v>
          </cell>
        </row>
        <row r="1215">
          <cell r="D1215">
            <v>40753</v>
          </cell>
          <cell r="E1215" t="str">
            <v>BRA</v>
          </cell>
          <cell r="F1215" t="str">
            <v>BRA  40753</v>
          </cell>
          <cell r="G1215" t="str">
            <v>RSV Großkoschen </v>
          </cell>
          <cell r="H1215" t="str">
            <v>Müller</v>
          </cell>
          <cell r="I1215" t="str">
            <v>Konrad</v>
          </cell>
          <cell r="J1215" t="str">
            <v>Müller   Konrad</v>
          </cell>
          <cell r="K1215" t="str">
            <v>11.03.1950</v>
          </cell>
        </row>
        <row r="1216">
          <cell r="D1216">
            <v>41384</v>
          </cell>
          <cell r="E1216" t="str">
            <v>BRA</v>
          </cell>
          <cell r="F1216" t="str">
            <v>BRA  41384</v>
          </cell>
          <cell r="G1216" t="str">
            <v>RSV Großkoschen </v>
          </cell>
          <cell r="H1216" t="str">
            <v>Müller</v>
          </cell>
          <cell r="I1216" t="str">
            <v>Stefan</v>
          </cell>
          <cell r="J1216" t="str">
            <v>Müller   Stefan</v>
          </cell>
          <cell r="K1216" t="str">
            <v>18.02.1987</v>
          </cell>
        </row>
        <row r="1217">
          <cell r="D1217">
            <v>40481</v>
          </cell>
          <cell r="E1217" t="str">
            <v>BRA</v>
          </cell>
          <cell r="F1217" t="str">
            <v>BRA  40481</v>
          </cell>
          <cell r="G1217" t="str">
            <v>RSV Großkoschen </v>
          </cell>
          <cell r="H1217" t="str">
            <v>Nitzschke</v>
          </cell>
          <cell r="I1217" t="str">
            <v>Enrico</v>
          </cell>
          <cell r="J1217" t="str">
            <v>Nitzschke   Enrico</v>
          </cell>
          <cell r="K1217" t="str">
            <v>12.11.1977</v>
          </cell>
        </row>
        <row r="1218">
          <cell r="D1218">
            <v>40484</v>
          </cell>
          <cell r="E1218" t="str">
            <v>BRA</v>
          </cell>
          <cell r="F1218" t="str">
            <v>BRA  40484</v>
          </cell>
          <cell r="G1218" t="str">
            <v>RSV Großkoschen </v>
          </cell>
          <cell r="H1218" t="str">
            <v>Noack</v>
          </cell>
          <cell r="I1218" t="str">
            <v>Norbert</v>
          </cell>
          <cell r="J1218" t="str">
            <v>Noack   Norbert</v>
          </cell>
          <cell r="K1218" t="str">
            <v>13.06.1961</v>
          </cell>
        </row>
        <row r="1219">
          <cell r="D1219">
            <v>40485</v>
          </cell>
          <cell r="E1219" t="str">
            <v>BRA</v>
          </cell>
          <cell r="F1219" t="str">
            <v>BRA  40485</v>
          </cell>
          <cell r="G1219" t="str">
            <v>RSV Großkoschen </v>
          </cell>
          <cell r="H1219" t="str">
            <v>Noack</v>
          </cell>
          <cell r="I1219" t="str">
            <v>Vincent</v>
          </cell>
          <cell r="J1219" t="str">
            <v>Noack   Vincent</v>
          </cell>
          <cell r="K1219" t="str">
            <v>01.03.1987</v>
          </cell>
        </row>
        <row r="1220">
          <cell r="D1220">
            <v>40848</v>
          </cell>
          <cell r="E1220" t="str">
            <v>BRA</v>
          </cell>
          <cell r="F1220" t="str">
            <v>BRA  40848</v>
          </cell>
          <cell r="G1220" t="str">
            <v>RSV Großkoschen </v>
          </cell>
          <cell r="H1220" t="str">
            <v>Noack</v>
          </cell>
          <cell r="I1220" t="str">
            <v>Oliver</v>
          </cell>
          <cell r="J1220" t="str">
            <v>Noack   Oliver</v>
          </cell>
          <cell r="K1220" t="str">
            <v>26.06.1989</v>
          </cell>
        </row>
        <row r="1221">
          <cell r="D1221">
            <v>41669</v>
          </cell>
          <cell r="E1221" t="str">
            <v>BRA</v>
          </cell>
          <cell r="F1221" t="str">
            <v>BRA  41669</v>
          </cell>
          <cell r="G1221" t="str">
            <v>RSV Großkoschen </v>
          </cell>
          <cell r="H1221" t="str">
            <v>Schmaler</v>
          </cell>
          <cell r="I1221" t="str">
            <v>René</v>
          </cell>
          <cell r="J1221" t="str">
            <v>Schmaler   René</v>
          </cell>
          <cell r="K1221" t="str">
            <v>06.03.1989</v>
          </cell>
        </row>
        <row r="1222">
          <cell r="D1222">
            <v>41188</v>
          </cell>
          <cell r="E1222" t="str">
            <v>BRA</v>
          </cell>
          <cell r="F1222" t="str">
            <v>BRA  41188</v>
          </cell>
          <cell r="G1222" t="str">
            <v>RSV Großkoschen </v>
          </cell>
          <cell r="H1222" t="str">
            <v>Schönherr</v>
          </cell>
          <cell r="I1222" t="str">
            <v>Jens</v>
          </cell>
          <cell r="J1222" t="str">
            <v>Schönherr   Jens</v>
          </cell>
          <cell r="K1222" t="str">
            <v>30.05.1973</v>
          </cell>
        </row>
        <row r="1223">
          <cell r="D1223">
            <v>40492</v>
          </cell>
          <cell r="E1223" t="str">
            <v>BRA</v>
          </cell>
          <cell r="F1223" t="str">
            <v>BRA  40492</v>
          </cell>
          <cell r="G1223" t="str">
            <v>RSV Großkoschen </v>
          </cell>
          <cell r="H1223" t="str">
            <v>Thiel</v>
          </cell>
          <cell r="I1223" t="str">
            <v>Matthias</v>
          </cell>
          <cell r="J1223" t="str">
            <v>Thiel   Matthias</v>
          </cell>
          <cell r="K1223" t="str">
            <v>27.09.1985</v>
          </cell>
        </row>
        <row r="1224">
          <cell r="D1224">
            <v>40930</v>
          </cell>
          <cell r="E1224" t="str">
            <v>BRA</v>
          </cell>
          <cell r="F1224" t="str">
            <v>BRA  40930</v>
          </cell>
          <cell r="G1224" t="str">
            <v>RSV Großkoschen </v>
          </cell>
          <cell r="H1224" t="str">
            <v>Tuppatsch</v>
          </cell>
          <cell r="I1224" t="str">
            <v>Norman</v>
          </cell>
          <cell r="J1224" t="str">
            <v>Tuppatsch   Norman</v>
          </cell>
          <cell r="K1224" t="str">
            <v>01.04.1986</v>
          </cell>
        </row>
        <row r="1225">
          <cell r="D1225">
            <v>40494</v>
          </cell>
          <cell r="E1225" t="str">
            <v>BRA</v>
          </cell>
          <cell r="F1225" t="str">
            <v>BRA  40494</v>
          </cell>
          <cell r="G1225" t="str">
            <v>RSV Großkoschen </v>
          </cell>
          <cell r="H1225" t="str">
            <v>Wiesner</v>
          </cell>
          <cell r="I1225" t="str">
            <v>Joachim</v>
          </cell>
          <cell r="J1225" t="str">
            <v>Wiesner   Joachim</v>
          </cell>
          <cell r="K1225" t="str">
            <v>14.12.1950</v>
          </cell>
        </row>
        <row r="1226">
          <cell r="D1226">
            <v>40495</v>
          </cell>
          <cell r="E1226" t="str">
            <v>BRA</v>
          </cell>
          <cell r="F1226" t="str">
            <v>BRA  40495</v>
          </cell>
          <cell r="G1226" t="str">
            <v>RSV Großkoschen </v>
          </cell>
          <cell r="H1226" t="str">
            <v>Wilhelm</v>
          </cell>
          <cell r="I1226" t="str">
            <v>Mike</v>
          </cell>
          <cell r="J1226" t="str">
            <v>Wilhelm   Mike</v>
          </cell>
          <cell r="K1226" t="str">
            <v>20.04.1972</v>
          </cell>
        </row>
        <row r="1227">
          <cell r="D1227">
            <v>40497</v>
          </cell>
          <cell r="E1227" t="str">
            <v>BRA</v>
          </cell>
          <cell r="F1227" t="str">
            <v>BRA  40497</v>
          </cell>
          <cell r="G1227" t="str">
            <v>RSV Großkoschen </v>
          </cell>
          <cell r="H1227" t="str">
            <v>Zschieschick</v>
          </cell>
          <cell r="I1227" t="str">
            <v>Bernd</v>
          </cell>
          <cell r="J1227" t="str">
            <v>Zschieschick   Bernd</v>
          </cell>
          <cell r="K1227" t="str">
            <v>17.10.1956</v>
          </cell>
        </row>
        <row r="1228">
          <cell r="D1228">
            <v>76217</v>
          </cell>
          <cell r="E1228" t="str">
            <v>HES</v>
          </cell>
          <cell r="F1228" t="str">
            <v>HES  76217</v>
          </cell>
          <cell r="G1228" t="str">
            <v>RSV Hähnlein</v>
          </cell>
          <cell r="H1228" t="str">
            <v>Conrath</v>
          </cell>
          <cell r="I1228" t="str">
            <v>Oliver</v>
          </cell>
          <cell r="J1228" t="str">
            <v>Conrath   Oliver</v>
          </cell>
          <cell r="K1228" t="str">
            <v>18.03.1972</v>
          </cell>
        </row>
        <row r="1229">
          <cell r="D1229">
            <v>76209</v>
          </cell>
          <cell r="E1229" t="str">
            <v>HES</v>
          </cell>
          <cell r="F1229" t="str">
            <v>HES  76209</v>
          </cell>
          <cell r="G1229" t="str">
            <v>RSV Hähnlein</v>
          </cell>
          <cell r="H1229" t="str">
            <v>Dieter</v>
          </cell>
          <cell r="I1229" t="str">
            <v>Kevin</v>
          </cell>
          <cell r="J1229" t="str">
            <v>Dieter   Kevin</v>
          </cell>
          <cell r="K1229" t="str">
            <v>06.12.1990</v>
          </cell>
        </row>
        <row r="1230">
          <cell r="D1230">
            <v>76211</v>
          </cell>
          <cell r="E1230" t="str">
            <v>HES</v>
          </cell>
          <cell r="F1230" t="str">
            <v>HES  76211</v>
          </cell>
          <cell r="G1230" t="str">
            <v>RSV Hähnlein</v>
          </cell>
          <cell r="H1230" t="str">
            <v>Dieter</v>
          </cell>
          <cell r="I1230" t="str">
            <v>Yannik</v>
          </cell>
          <cell r="J1230" t="str">
            <v>Dieter   Yannik</v>
          </cell>
          <cell r="K1230" t="str">
            <v>13.09.1994</v>
          </cell>
        </row>
        <row r="1231">
          <cell r="D1231">
            <v>76215</v>
          </cell>
          <cell r="E1231" t="str">
            <v>HES</v>
          </cell>
          <cell r="F1231" t="str">
            <v>HES  76215</v>
          </cell>
          <cell r="G1231" t="str">
            <v>RSV Hähnlein</v>
          </cell>
          <cell r="H1231" t="str">
            <v>Dieter</v>
          </cell>
          <cell r="I1231" t="str">
            <v>Stefan</v>
          </cell>
          <cell r="J1231" t="str">
            <v>Dieter   Stefan</v>
          </cell>
          <cell r="K1231" t="str">
            <v>27.09.1964</v>
          </cell>
        </row>
        <row r="1232">
          <cell r="D1232">
            <v>76207</v>
          </cell>
          <cell r="E1232" t="str">
            <v>HES</v>
          </cell>
          <cell r="F1232" t="str">
            <v>HES  76207</v>
          </cell>
          <cell r="G1232" t="str">
            <v>RSV Hähnlein</v>
          </cell>
          <cell r="H1232" t="str">
            <v>Gebhardt</v>
          </cell>
          <cell r="I1232" t="str">
            <v>Sebastian</v>
          </cell>
          <cell r="J1232" t="str">
            <v>Gebhardt   Sebastian</v>
          </cell>
          <cell r="K1232" t="str">
            <v>30.03.1992</v>
          </cell>
        </row>
        <row r="1233">
          <cell r="D1233">
            <v>76216</v>
          </cell>
          <cell r="E1233" t="str">
            <v>HES</v>
          </cell>
          <cell r="F1233" t="str">
            <v>HES  76216</v>
          </cell>
          <cell r="G1233" t="str">
            <v>RSV Hähnlein</v>
          </cell>
          <cell r="H1233" t="str">
            <v>Hess</v>
          </cell>
          <cell r="I1233" t="str">
            <v>Gido</v>
          </cell>
          <cell r="J1233" t="str">
            <v>Hess   Gido</v>
          </cell>
          <cell r="K1233" t="str">
            <v>04.06.1959</v>
          </cell>
        </row>
        <row r="1234">
          <cell r="D1234">
            <v>76206</v>
          </cell>
          <cell r="E1234" t="str">
            <v>HES</v>
          </cell>
          <cell r="F1234" t="str">
            <v>HES  76206</v>
          </cell>
          <cell r="G1234" t="str">
            <v>RSV Hähnlein</v>
          </cell>
          <cell r="H1234" t="str">
            <v>Horn</v>
          </cell>
          <cell r="I1234" t="str">
            <v>Karl</v>
          </cell>
          <cell r="J1234" t="str">
            <v>Horn   Karl</v>
          </cell>
          <cell r="K1234" t="str">
            <v>29.08.1992</v>
          </cell>
        </row>
        <row r="1235">
          <cell r="D1235">
            <v>76958</v>
          </cell>
          <cell r="E1235" t="str">
            <v>HES</v>
          </cell>
          <cell r="F1235" t="str">
            <v>HES  76958</v>
          </cell>
          <cell r="G1235" t="str">
            <v>RSV Hähnlein</v>
          </cell>
          <cell r="H1235" t="str">
            <v>Knoth</v>
          </cell>
          <cell r="I1235" t="str">
            <v>Marco</v>
          </cell>
          <cell r="J1235" t="str">
            <v>Knoth   Marco</v>
          </cell>
          <cell r="K1235">
            <v>32393</v>
          </cell>
        </row>
        <row r="1236">
          <cell r="D1236">
            <v>76210</v>
          </cell>
          <cell r="E1236" t="str">
            <v>HES</v>
          </cell>
          <cell r="F1236" t="str">
            <v>HES  76210</v>
          </cell>
          <cell r="G1236" t="str">
            <v>RSV Hähnlein</v>
          </cell>
          <cell r="H1236" t="str">
            <v>Kühn</v>
          </cell>
          <cell r="I1236" t="str">
            <v>Daniel</v>
          </cell>
          <cell r="J1236" t="str">
            <v>Kühn   Daniel</v>
          </cell>
          <cell r="K1236" t="str">
            <v>24.06.1993</v>
          </cell>
        </row>
        <row r="1237">
          <cell r="D1237">
            <v>76204</v>
          </cell>
          <cell r="E1237" t="str">
            <v>HES</v>
          </cell>
          <cell r="F1237" t="str">
            <v>HES  76204</v>
          </cell>
          <cell r="G1237" t="str">
            <v>RSV Hähnlein</v>
          </cell>
          <cell r="H1237" t="str">
            <v>Pawelczyk</v>
          </cell>
          <cell r="I1237" t="str">
            <v>Simon</v>
          </cell>
          <cell r="J1237" t="str">
            <v>Pawelczyk   Simon</v>
          </cell>
          <cell r="K1237" t="str">
            <v>27.12.1984</v>
          </cell>
        </row>
        <row r="1238">
          <cell r="D1238">
            <v>76208</v>
          </cell>
          <cell r="E1238" t="str">
            <v>HES</v>
          </cell>
          <cell r="F1238" t="str">
            <v>HES  76208</v>
          </cell>
          <cell r="G1238" t="str">
            <v>RSV Hähnlein</v>
          </cell>
          <cell r="H1238" t="str">
            <v>Walther</v>
          </cell>
          <cell r="I1238" t="str">
            <v>Manuel</v>
          </cell>
          <cell r="J1238" t="str">
            <v>Walther   Manuel</v>
          </cell>
          <cell r="K1238" t="str">
            <v>07.07.1991</v>
          </cell>
        </row>
        <row r="1239">
          <cell r="D1239">
            <v>76205</v>
          </cell>
          <cell r="E1239" t="str">
            <v>HES</v>
          </cell>
          <cell r="F1239" t="str">
            <v>HES  76205</v>
          </cell>
          <cell r="G1239" t="str">
            <v>RSV Hähnlein</v>
          </cell>
          <cell r="H1239" t="str">
            <v>Will</v>
          </cell>
          <cell r="I1239" t="str">
            <v>Daniel</v>
          </cell>
          <cell r="J1239" t="str">
            <v>Will   Daniel</v>
          </cell>
          <cell r="K1239" t="str">
            <v>17.01.1985</v>
          </cell>
        </row>
        <row r="1240">
          <cell r="D1240">
            <v>210866</v>
          </cell>
          <cell r="E1240" t="str">
            <v>RKB</v>
          </cell>
          <cell r="F1240" t="str">
            <v>RKB  210866</v>
          </cell>
          <cell r="G1240" t="str">
            <v>RSV Halle</v>
          </cell>
          <cell r="H1240" t="str">
            <v>Berghorn</v>
          </cell>
          <cell r="I1240" t="str">
            <v>Nadine</v>
          </cell>
          <cell r="J1240" t="str">
            <v>Berghorn   Nadine</v>
          </cell>
          <cell r="K1240" t="str">
            <v>24.11.1986</v>
          </cell>
        </row>
        <row r="1241">
          <cell r="D1241">
            <v>210867</v>
          </cell>
          <cell r="E1241" t="str">
            <v>RKB</v>
          </cell>
          <cell r="F1241" t="str">
            <v>RKB  210867</v>
          </cell>
          <cell r="G1241" t="str">
            <v>RSV Halle</v>
          </cell>
          <cell r="H1241" t="str">
            <v>Block</v>
          </cell>
          <cell r="I1241" t="str">
            <v>Daniela</v>
          </cell>
          <cell r="J1241" t="str">
            <v>Block   Daniela</v>
          </cell>
          <cell r="K1241" t="str">
            <v>27.10.1985</v>
          </cell>
        </row>
        <row r="1242">
          <cell r="D1242">
            <v>212695</v>
          </cell>
          <cell r="E1242" t="str">
            <v>RKB</v>
          </cell>
          <cell r="F1242" t="str">
            <v>RKB  212695</v>
          </cell>
          <cell r="G1242" t="str">
            <v>RSV Halle</v>
          </cell>
          <cell r="H1242" t="str">
            <v>Block</v>
          </cell>
          <cell r="I1242" t="str">
            <v>Nagiba</v>
          </cell>
          <cell r="J1242" t="str">
            <v>Block   Nagiba</v>
          </cell>
          <cell r="K1242" t="str">
            <v>05.07.1991</v>
          </cell>
        </row>
        <row r="1243">
          <cell r="D1243">
            <v>211591</v>
          </cell>
          <cell r="E1243" t="str">
            <v>RKB</v>
          </cell>
          <cell r="F1243" t="str">
            <v>RKB  211591</v>
          </cell>
          <cell r="G1243" t="str">
            <v>RSV Halle</v>
          </cell>
          <cell r="H1243" t="str">
            <v>Busse</v>
          </cell>
          <cell r="I1243" t="str">
            <v>Jana</v>
          </cell>
          <cell r="J1243" t="str">
            <v>Busse   Jana</v>
          </cell>
          <cell r="K1243" t="str">
            <v>18.01.1988</v>
          </cell>
        </row>
        <row r="1244">
          <cell r="D1244">
            <v>212091</v>
          </cell>
          <cell r="E1244" t="str">
            <v>RKB</v>
          </cell>
          <cell r="F1244" t="str">
            <v>RKB  212091</v>
          </cell>
          <cell r="G1244" t="str">
            <v>RSV Halle</v>
          </cell>
          <cell r="H1244" t="str">
            <v>David</v>
          </cell>
          <cell r="I1244" t="str">
            <v>Niklas</v>
          </cell>
          <cell r="J1244" t="str">
            <v>David   Niklas</v>
          </cell>
          <cell r="K1244" t="str">
            <v>14.09.1987</v>
          </cell>
        </row>
        <row r="1245">
          <cell r="D1245">
            <v>212376</v>
          </cell>
          <cell r="E1245" t="str">
            <v>RKB</v>
          </cell>
          <cell r="F1245" t="str">
            <v>RKB  212376</v>
          </cell>
          <cell r="G1245" t="str">
            <v>RSV Halle</v>
          </cell>
          <cell r="H1245" t="str">
            <v>Detering</v>
          </cell>
          <cell r="I1245" t="str">
            <v>Maren</v>
          </cell>
          <cell r="J1245" t="str">
            <v>Detering   Maren</v>
          </cell>
          <cell r="K1245" t="str">
            <v>17.04.1991</v>
          </cell>
        </row>
        <row r="1246">
          <cell r="D1246">
            <v>213417</v>
          </cell>
          <cell r="E1246" t="str">
            <v>RKB</v>
          </cell>
          <cell r="F1246" t="str">
            <v>RKB  213417</v>
          </cell>
          <cell r="G1246" t="str">
            <v>RSV Halle</v>
          </cell>
          <cell r="H1246" t="str">
            <v>Giese</v>
          </cell>
          <cell r="I1246" t="str">
            <v>Freya</v>
          </cell>
          <cell r="J1246" t="str">
            <v>Giese   Freya</v>
          </cell>
          <cell r="K1246" t="str">
            <v>26.07.1993</v>
          </cell>
        </row>
        <row r="1247">
          <cell r="D1247">
            <v>213418</v>
          </cell>
          <cell r="E1247" t="str">
            <v>RKB</v>
          </cell>
          <cell r="F1247" t="str">
            <v>RKB  213418</v>
          </cell>
          <cell r="G1247" t="str">
            <v>RSV Halle</v>
          </cell>
          <cell r="H1247" t="str">
            <v>Göb</v>
          </cell>
          <cell r="I1247" t="str">
            <v>Madita</v>
          </cell>
          <cell r="J1247" t="str">
            <v>Göb   Madita</v>
          </cell>
          <cell r="K1247" t="str">
            <v>12.08.1993</v>
          </cell>
        </row>
        <row r="1248">
          <cell r="D1248">
            <v>212694</v>
          </cell>
          <cell r="E1248" t="str">
            <v>RKB</v>
          </cell>
          <cell r="F1248" t="str">
            <v>RKB  212694</v>
          </cell>
          <cell r="G1248" t="str">
            <v>RSV Halle</v>
          </cell>
          <cell r="H1248" t="str">
            <v>Heine</v>
          </cell>
          <cell r="I1248" t="str">
            <v>Marlena</v>
          </cell>
          <cell r="J1248" t="str">
            <v>Heine   Marlena</v>
          </cell>
          <cell r="K1248" t="str">
            <v>29.09.1987</v>
          </cell>
        </row>
        <row r="1249">
          <cell r="D1249">
            <v>212377</v>
          </cell>
          <cell r="E1249" t="str">
            <v>RKB</v>
          </cell>
          <cell r="F1249" t="str">
            <v>RKB  212377</v>
          </cell>
          <cell r="G1249" t="str">
            <v>RSV Halle</v>
          </cell>
          <cell r="H1249" t="str">
            <v>Heineking</v>
          </cell>
          <cell r="I1249" t="str">
            <v>Ronja</v>
          </cell>
          <cell r="J1249" t="str">
            <v>Heineking   Ronja</v>
          </cell>
          <cell r="K1249" t="str">
            <v>23.10.1990</v>
          </cell>
        </row>
        <row r="1250">
          <cell r="D1250">
            <v>212900</v>
          </cell>
          <cell r="E1250" t="str">
            <v>RKB</v>
          </cell>
          <cell r="F1250" t="str">
            <v>RKB  212900</v>
          </cell>
          <cell r="G1250" t="str">
            <v>RSV Halle</v>
          </cell>
          <cell r="H1250" t="str">
            <v>Heineking</v>
          </cell>
          <cell r="I1250" t="str">
            <v>Svenja</v>
          </cell>
          <cell r="J1250" t="str">
            <v>Heineking   Svenja</v>
          </cell>
          <cell r="K1250" t="str">
            <v>18.10.1993</v>
          </cell>
        </row>
        <row r="1251">
          <cell r="D1251">
            <v>210876</v>
          </cell>
          <cell r="E1251" t="str">
            <v>RKB</v>
          </cell>
          <cell r="F1251" t="str">
            <v>RKB  210876</v>
          </cell>
          <cell r="G1251" t="str">
            <v>RSV Halle</v>
          </cell>
          <cell r="H1251" t="str">
            <v>Hormann</v>
          </cell>
          <cell r="I1251" t="str">
            <v>Bernd</v>
          </cell>
          <cell r="J1251" t="str">
            <v>Hormann   Bernd</v>
          </cell>
          <cell r="K1251" t="str">
            <v>10.10.1971</v>
          </cell>
        </row>
        <row r="1252">
          <cell r="D1252">
            <v>210877</v>
          </cell>
          <cell r="E1252" t="str">
            <v>RKB</v>
          </cell>
          <cell r="F1252" t="str">
            <v>RKB  210877</v>
          </cell>
          <cell r="G1252" t="str">
            <v>RSV Halle</v>
          </cell>
          <cell r="H1252" t="str">
            <v>Hormann</v>
          </cell>
          <cell r="I1252" t="str">
            <v>Uwe</v>
          </cell>
          <cell r="J1252" t="str">
            <v>Hormann   Uwe</v>
          </cell>
          <cell r="K1252" t="str">
            <v>08.05.1966</v>
          </cell>
        </row>
        <row r="1253">
          <cell r="D1253">
            <v>210878</v>
          </cell>
          <cell r="E1253" t="str">
            <v>RKB</v>
          </cell>
          <cell r="F1253" t="str">
            <v>RKB  210878</v>
          </cell>
          <cell r="G1253" t="str">
            <v>RSV Halle</v>
          </cell>
          <cell r="H1253" t="str">
            <v>Jeske</v>
          </cell>
          <cell r="I1253" t="str">
            <v>Stephan</v>
          </cell>
          <cell r="J1253" t="str">
            <v>Jeske   Stephan</v>
          </cell>
          <cell r="K1253" t="str">
            <v>02.07.1983</v>
          </cell>
        </row>
        <row r="1254">
          <cell r="D1254">
            <v>212378</v>
          </cell>
          <cell r="E1254" t="str">
            <v>RKB</v>
          </cell>
          <cell r="F1254" t="str">
            <v>RKB  212378</v>
          </cell>
          <cell r="G1254" t="str">
            <v>RSV Halle</v>
          </cell>
          <cell r="H1254" t="str">
            <v>Koenemann</v>
          </cell>
          <cell r="I1254" t="str">
            <v>Carina</v>
          </cell>
          <cell r="J1254" t="str">
            <v>Koenemann   Carina</v>
          </cell>
          <cell r="K1254" t="str">
            <v>16.01.1992</v>
          </cell>
        </row>
        <row r="1255">
          <cell r="D1255">
            <v>212902</v>
          </cell>
          <cell r="E1255" t="str">
            <v>RKB</v>
          </cell>
          <cell r="F1255" t="str">
            <v>RKB  212902</v>
          </cell>
          <cell r="G1255" t="str">
            <v>RSV Halle</v>
          </cell>
          <cell r="H1255" t="str">
            <v>Könemann</v>
          </cell>
          <cell r="I1255" t="str">
            <v>Larissa</v>
          </cell>
          <cell r="J1255" t="str">
            <v>Könemann   Larissa</v>
          </cell>
          <cell r="K1255" t="str">
            <v>09.09.1993</v>
          </cell>
        </row>
        <row r="1256">
          <cell r="D1256">
            <v>211808</v>
          </cell>
          <cell r="E1256" t="str">
            <v>RKB</v>
          </cell>
          <cell r="F1256" t="str">
            <v>RKB  211808</v>
          </cell>
          <cell r="G1256" t="str">
            <v>RSV Halle</v>
          </cell>
          <cell r="H1256" t="str">
            <v>Markwart</v>
          </cell>
          <cell r="I1256" t="str">
            <v>Waldemar</v>
          </cell>
          <cell r="J1256" t="str">
            <v>Markwart   Waldemar</v>
          </cell>
          <cell r="K1256" t="str">
            <v>22.12.1986</v>
          </cell>
        </row>
        <row r="1257">
          <cell r="D1257">
            <v>210884</v>
          </cell>
          <cell r="E1257" t="str">
            <v>RKB</v>
          </cell>
          <cell r="F1257" t="str">
            <v>RKB  210884</v>
          </cell>
          <cell r="G1257" t="str">
            <v>RSV Halle</v>
          </cell>
          <cell r="H1257" t="str">
            <v>Meyer</v>
          </cell>
          <cell r="I1257" t="str">
            <v>Anja</v>
          </cell>
          <cell r="J1257" t="str">
            <v>Meyer   Anja</v>
          </cell>
          <cell r="K1257" t="str">
            <v>26.01.1983</v>
          </cell>
        </row>
        <row r="1258">
          <cell r="D1258">
            <v>212692</v>
          </cell>
          <cell r="E1258" t="str">
            <v>RKB</v>
          </cell>
          <cell r="F1258" t="str">
            <v>RKB  212692</v>
          </cell>
          <cell r="G1258" t="str">
            <v>RSV Halle</v>
          </cell>
          <cell r="H1258" t="str">
            <v>Möhlenbrok</v>
          </cell>
          <cell r="I1258" t="str">
            <v>Melanie</v>
          </cell>
          <cell r="J1258" t="str">
            <v>Möhlenbrok   Melanie</v>
          </cell>
          <cell r="K1258" t="str">
            <v>13.10.1992</v>
          </cell>
        </row>
        <row r="1259">
          <cell r="D1259">
            <v>212691</v>
          </cell>
          <cell r="E1259" t="str">
            <v>RKB</v>
          </cell>
          <cell r="F1259" t="str">
            <v>RKB  212691</v>
          </cell>
          <cell r="G1259" t="str">
            <v>RSV Halle</v>
          </cell>
          <cell r="H1259" t="str">
            <v>Mues</v>
          </cell>
          <cell r="I1259" t="str">
            <v>Katharina</v>
          </cell>
          <cell r="J1259" t="str">
            <v>Mues   Katharina</v>
          </cell>
          <cell r="K1259" t="str">
            <v>03.07.1992</v>
          </cell>
        </row>
        <row r="1260">
          <cell r="D1260">
            <v>212105</v>
          </cell>
          <cell r="E1260" t="str">
            <v>RKB</v>
          </cell>
          <cell r="F1260" t="str">
            <v>RKB  212105</v>
          </cell>
          <cell r="G1260" t="str">
            <v>RSV Halle</v>
          </cell>
          <cell r="H1260" t="str">
            <v>Mußmann</v>
          </cell>
          <cell r="I1260" t="str">
            <v>Lisa</v>
          </cell>
          <cell r="J1260" t="str">
            <v>Mußmann   Lisa</v>
          </cell>
          <cell r="K1260" t="str">
            <v>18.06.1989</v>
          </cell>
        </row>
        <row r="1261">
          <cell r="D1261">
            <v>212374</v>
          </cell>
          <cell r="E1261" t="str">
            <v>RKB</v>
          </cell>
          <cell r="F1261" t="str">
            <v>RKB  212374</v>
          </cell>
          <cell r="G1261" t="str">
            <v>RSV Halle</v>
          </cell>
          <cell r="H1261" t="str">
            <v>Mußmann</v>
          </cell>
          <cell r="I1261" t="str">
            <v>Lena</v>
          </cell>
          <cell r="J1261" t="str">
            <v>Mußmann   Lena</v>
          </cell>
          <cell r="K1261" t="str">
            <v>20.04.1991</v>
          </cell>
        </row>
        <row r="1262">
          <cell r="D1262">
            <v>210886</v>
          </cell>
          <cell r="E1262" t="str">
            <v>RKB</v>
          </cell>
          <cell r="F1262" t="str">
            <v>RKB  210886</v>
          </cell>
          <cell r="G1262" t="str">
            <v>RSV Halle</v>
          </cell>
          <cell r="H1262" t="str">
            <v>Niemann</v>
          </cell>
          <cell r="I1262" t="str">
            <v>Melanie</v>
          </cell>
          <cell r="J1262" t="str">
            <v>Niemann   Melanie</v>
          </cell>
          <cell r="K1262" t="str">
            <v>19.06.1984</v>
          </cell>
        </row>
        <row r="1263">
          <cell r="D1263">
            <v>212681</v>
          </cell>
          <cell r="E1263" t="str">
            <v>RKB</v>
          </cell>
          <cell r="F1263" t="str">
            <v>RKB  212681</v>
          </cell>
          <cell r="G1263" t="str">
            <v>RSV Halle</v>
          </cell>
          <cell r="H1263" t="str">
            <v>Niemann</v>
          </cell>
          <cell r="I1263" t="str">
            <v>Ernst- Dieter</v>
          </cell>
          <cell r="J1263" t="str">
            <v>Niemann   Ernst- Dieter</v>
          </cell>
          <cell r="K1263" t="str">
            <v>04.03.1959</v>
          </cell>
        </row>
        <row r="1264">
          <cell r="D1264">
            <v>210887</v>
          </cell>
          <cell r="E1264" t="str">
            <v>RKB</v>
          </cell>
          <cell r="F1264" t="str">
            <v>RKB  210887</v>
          </cell>
          <cell r="G1264" t="str">
            <v>RSV Halle</v>
          </cell>
          <cell r="H1264" t="str">
            <v>Oetting</v>
          </cell>
          <cell r="I1264" t="str">
            <v>Andrea</v>
          </cell>
          <cell r="J1264" t="str">
            <v>Oetting   Andrea</v>
          </cell>
          <cell r="K1264" t="str">
            <v>14.07.1984</v>
          </cell>
        </row>
        <row r="1265">
          <cell r="D1265">
            <v>210889</v>
          </cell>
          <cell r="E1265" t="str">
            <v>RKB</v>
          </cell>
          <cell r="F1265" t="str">
            <v>RKB  210889</v>
          </cell>
          <cell r="G1265" t="str">
            <v>RSV Halle</v>
          </cell>
          <cell r="H1265" t="str">
            <v>Oetting</v>
          </cell>
          <cell r="I1265" t="str">
            <v>Claudia</v>
          </cell>
          <cell r="J1265" t="str">
            <v>Oetting   Claudia</v>
          </cell>
          <cell r="K1265" t="str">
            <v>20.02.1987</v>
          </cell>
        </row>
        <row r="1266">
          <cell r="D1266">
            <v>210890</v>
          </cell>
          <cell r="E1266" t="str">
            <v>RKB</v>
          </cell>
          <cell r="F1266" t="str">
            <v>RKB  210890</v>
          </cell>
          <cell r="G1266" t="str">
            <v>RSV Halle</v>
          </cell>
          <cell r="H1266" t="str">
            <v>Pralle</v>
          </cell>
          <cell r="I1266" t="str">
            <v>Hartmut</v>
          </cell>
          <cell r="J1266" t="str">
            <v>Pralle   Hartmut</v>
          </cell>
          <cell r="K1266" t="str">
            <v>31.10.1953</v>
          </cell>
        </row>
        <row r="1267">
          <cell r="D1267">
            <v>210894</v>
          </cell>
          <cell r="E1267" t="str">
            <v>RKB</v>
          </cell>
          <cell r="F1267" t="str">
            <v>RKB  210894</v>
          </cell>
          <cell r="G1267" t="str">
            <v>RSV Halle</v>
          </cell>
          <cell r="H1267" t="str">
            <v>Römermann</v>
          </cell>
          <cell r="I1267" t="str">
            <v>Martin</v>
          </cell>
          <cell r="J1267" t="str">
            <v>Römermann   Martin</v>
          </cell>
          <cell r="K1267" t="str">
            <v>14.06.1961</v>
          </cell>
        </row>
        <row r="1268">
          <cell r="D1268">
            <v>210895</v>
          </cell>
          <cell r="E1268" t="str">
            <v>RKB</v>
          </cell>
          <cell r="F1268" t="str">
            <v>RKB  210895</v>
          </cell>
          <cell r="G1268" t="str">
            <v>RSV Halle</v>
          </cell>
          <cell r="H1268" t="str">
            <v>Römermann</v>
          </cell>
          <cell r="I1268" t="str">
            <v>Wolfgang</v>
          </cell>
          <cell r="J1268" t="str">
            <v>Römermann   Wolfgang</v>
          </cell>
          <cell r="K1268" t="str">
            <v>14.05.1962</v>
          </cell>
        </row>
        <row r="1269">
          <cell r="D1269">
            <v>211947</v>
          </cell>
          <cell r="E1269" t="str">
            <v>RKB</v>
          </cell>
          <cell r="F1269" t="str">
            <v>RKB  211947</v>
          </cell>
          <cell r="G1269" t="str">
            <v>RSV Halle</v>
          </cell>
          <cell r="H1269" t="str">
            <v>Schneider</v>
          </cell>
          <cell r="I1269" t="str">
            <v>Joana</v>
          </cell>
          <cell r="J1269" t="str">
            <v>Schneider   Joana</v>
          </cell>
          <cell r="K1269" t="str">
            <v>09.10.1989</v>
          </cell>
        </row>
        <row r="1270">
          <cell r="D1270">
            <v>212379</v>
          </cell>
          <cell r="E1270" t="str">
            <v>RKB</v>
          </cell>
          <cell r="F1270" t="str">
            <v>RKB  212379</v>
          </cell>
          <cell r="G1270" t="str">
            <v>RSV Halle</v>
          </cell>
          <cell r="H1270" t="str">
            <v>Schwengel</v>
          </cell>
          <cell r="I1270" t="str">
            <v>Carolin</v>
          </cell>
          <cell r="J1270" t="str">
            <v>Schwengel   Carolin</v>
          </cell>
          <cell r="K1270" t="str">
            <v>20.02.1992</v>
          </cell>
        </row>
        <row r="1271">
          <cell r="D1271">
            <v>210899</v>
          </cell>
          <cell r="E1271" t="str">
            <v>RKB</v>
          </cell>
          <cell r="F1271" t="str">
            <v>RKB  210899</v>
          </cell>
          <cell r="G1271" t="str">
            <v>RSV Halle</v>
          </cell>
          <cell r="H1271" t="str">
            <v>Wehmer</v>
          </cell>
          <cell r="I1271" t="str">
            <v>Ann-Catrin</v>
          </cell>
          <cell r="J1271" t="str">
            <v>Wehmer   Ann-Catrin</v>
          </cell>
          <cell r="K1271" t="str">
            <v>23.02.1988</v>
          </cell>
        </row>
        <row r="1272">
          <cell r="D1272">
            <v>210900</v>
          </cell>
          <cell r="E1272" t="str">
            <v>RKB</v>
          </cell>
          <cell r="F1272" t="str">
            <v>RKB  210900</v>
          </cell>
          <cell r="G1272" t="str">
            <v>RSV Halle</v>
          </cell>
          <cell r="H1272" t="str">
            <v>Wehmer</v>
          </cell>
          <cell r="I1272" t="str">
            <v>Lothar</v>
          </cell>
          <cell r="J1272" t="str">
            <v>Wehmer   Lothar</v>
          </cell>
          <cell r="K1272" t="str">
            <v>23.07.1958</v>
          </cell>
        </row>
        <row r="1273">
          <cell r="D1273">
            <v>212409</v>
          </cell>
          <cell r="E1273" t="str">
            <v>RKB</v>
          </cell>
          <cell r="F1273" t="str">
            <v>RKB  212409</v>
          </cell>
          <cell r="G1273" t="str">
            <v>RSV Halle</v>
          </cell>
          <cell r="H1273" t="str">
            <v>Wehmer</v>
          </cell>
          <cell r="I1273" t="str">
            <v>Yara</v>
          </cell>
          <cell r="J1273" t="str">
            <v>Wehmer   Yara</v>
          </cell>
          <cell r="K1273" t="str">
            <v>04.12.1991</v>
          </cell>
        </row>
        <row r="1274">
          <cell r="D1274">
            <v>210903</v>
          </cell>
          <cell r="E1274" t="str">
            <v>RKB</v>
          </cell>
          <cell r="F1274" t="str">
            <v>RKB  210903</v>
          </cell>
          <cell r="G1274" t="str">
            <v>RSV Halle</v>
          </cell>
          <cell r="H1274" t="str">
            <v>Witte</v>
          </cell>
          <cell r="I1274" t="str">
            <v>Henning</v>
          </cell>
          <cell r="J1274" t="str">
            <v>Witte   Henning</v>
          </cell>
          <cell r="K1274" t="str">
            <v>22.09.1972</v>
          </cell>
        </row>
        <row r="1275">
          <cell r="D1275">
            <v>180832</v>
          </cell>
          <cell r="E1275" t="str">
            <v>WTB</v>
          </cell>
          <cell r="F1275" t="str">
            <v>WTB  180832</v>
          </cell>
          <cell r="G1275" t="str">
            <v>RSV Hardt</v>
          </cell>
          <cell r="H1275" t="str">
            <v>Broghammer</v>
          </cell>
          <cell r="I1275" t="str">
            <v>Christof</v>
          </cell>
          <cell r="J1275" t="str">
            <v>Broghammer   Christof</v>
          </cell>
          <cell r="K1275" t="str">
            <v>03.06.1967</v>
          </cell>
        </row>
        <row r="1276">
          <cell r="D1276">
            <v>180833</v>
          </cell>
          <cell r="E1276" t="str">
            <v>WTB</v>
          </cell>
          <cell r="F1276" t="str">
            <v>WTB  180833</v>
          </cell>
          <cell r="G1276" t="str">
            <v>RSV Hardt</v>
          </cell>
          <cell r="H1276" t="str">
            <v>Broghammer</v>
          </cell>
          <cell r="I1276" t="str">
            <v>Rolf</v>
          </cell>
          <cell r="J1276" t="str">
            <v>Broghammer   Rolf</v>
          </cell>
          <cell r="K1276" t="str">
            <v>27.09.1980</v>
          </cell>
        </row>
        <row r="1277">
          <cell r="D1277">
            <v>180834</v>
          </cell>
          <cell r="E1277" t="str">
            <v>WTB</v>
          </cell>
          <cell r="F1277" t="str">
            <v>WTB  180834</v>
          </cell>
          <cell r="G1277" t="str">
            <v>RSV Hardt</v>
          </cell>
          <cell r="H1277" t="str">
            <v>Broghammer</v>
          </cell>
          <cell r="I1277" t="str">
            <v>Thomas</v>
          </cell>
          <cell r="J1277" t="str">
            <v>Broghammer   Thomas</v>
          </cell>
          <cell r="K1277" t="str">
            <v>06.03.1982</v>
          </cell>
        </row>
        <row r="1278">
          <cell r="D1278">
            <v>180836</v>
          </cell>
          <cell r="E1278" t="str">
            <v>WTB</v>
          </cell>
          <cell r="F1278" t="str">
            <v>WTB  180836</v>
          </cell>
          <cell r="G1278" t="str">
            <v>RSV Hardt</v>
          </cell>
          <cell r="H1278" t="str">
            <v>Dieterle</v>
          </cell>
          <cell r="I1278" t="str">
            <v>Daniel</v>
          </cell>
          <cell r="J1278" t="str">
            <v>Dieterle   Daniel</v>
          </cell>
          <cell r="K1278" t="str">
            <v>05.08.1977</v>
          </cell>
        </row>
        <row r="1279">
          <cell r="D1279">
            <v>180837</v>
          </cell>
          <cell r="E1279" t="str">
            <v>WTB</v>
          </cell>
          <cell r="F1279" t="str">
            <v>WTB  180837</v>
          </cell>
          <cell r="G1279" t="str">
            <v>RSV Hardt</v>
          </cell>
          <cell r="H1279" t="str">
            <v>Dufft</v>
          </cell>
          <cell r="I1279" t="str">
            <v>Marvin</v>
          </cell>
          <cell r="J1279" t="str">
            <v>Dufft   Marvin</v>
          </cell>
          <cell r="K1279" t="str">
            <v>08.04.1968</v>
          </cell>
        </row>
        <row r="1280">
          <cell r="D1280">
            <v>184468</v>
          </cell>
          <cell r="E1280" t="str">
            <v>WTB</v>
          </cell>
          <cell r="F1280" t="str">
            <v>WTB  184468</v>
          </cell>
          <cell r="G1280" t="str">
            <v>RSV Hardt</v>
          </cell>
          <cell r="H1280" t="str">
            <v>Fischer</v>
          </cell>
          <cell r="I1280" t="str">
            <v>Klaus S.</v>
          </cell>
          <cell r="J1280" t="str">
            <v>Fischer   Klaus S.</v>
          </cell>
          <cell r="K1280" t="str">
            <v>28.05.1974</v>
          </cell>
        </row>
        <row r="1281">
          <cell r="D1281">
            <v>180841</v>
          </cell>
          <cell r="E1281" t="str">
            <v>WTB</v>
          </cell>
          <cell r="F1281" t="str">
            <v>WTB  180841</v>
          </cell>
          <cell r="G1281" t="str">
            <v>RSV Hardt</v>
          </cell>
          <cell r="H1281" t="str">
            <v>Flaig</v>
          </cell>
          <cell r="I1281" t="str">
            <v>Michael</v>
          </cell>
          <cell r="J1281" t="str">
            <v>Flaig   Michael</v>
          </cell>
          <cell r="K1281" t="str">
            <v>29.01.1983</v>
          </cell>
        </row>
        <row r="1282">
          <cell r="D1282">
            <v>184125</v>
          </cell>
          <cell r="E1282" t="str">
            <v>WTB</v>
          </cell>
          <cell r="F1282" t="str">
            <v>WTB  184125</v>
          </cell>
          <cell r="G1282" t="str">
            <v>RSV Hardt</v>
          </cell>
          <cell r="H1282" t="str">
            <v>Flaig</v>
          </cell>
          <cell r="I1282" t="str">
            <v>Markus</v>
          </cell>
          <cell r="J1282" t="str">
            <v>Flaig   Markus</v>
          </cell>
          <cell r="K1282" t="str">
            <v>06.04.1992</v>
          </cell>
        </row>
        <row r="1283">
          <cell r="D1283">
            <v>180842</v>
          </cell>
          <cell r="E1283" t="str">
            <v>WTB</v>
          </cell>
          <cell r="F1283" t="str">
            <v>WTB  180842</v>
          </cell>
          <cell r="G1283" t="str">
            <v>RSV Hardt</v>
          </cell>
          <cell r="H1283" t="str">
            <v>Fleig</v>
          </cell>
          <cell r="I1283" t="str">
            <v>Klaus</v>
          </cell>
          <cell r="J1283" t="str">
            <v>Fleig   Klaus</v>
          </cell>
          <cell r="K1283" t="str">
            <v>07.04.1966</v>
          </cell>
        </row>
        <row r="1284">
          <cell r="D1284">
            <v>184121</v>
          </cell>
          <cell r="E1284" t="str">
            <v>WTB</v>
          </cell>
          <cell r="F1284" t="str">
            <v>WTB  184121</v>
          </cell>
          <cell r="G1284" t="str">
            <v>RSV Hardt</v>
          </cell>
          <cell r="H1284" t="str">
            <v>Haas</v>
          </cell>
          <cell r="I1284" t="str">
            <v>Sebastian</v>
          </cell>
          <cell r="J1284" t="str">
            <v>Haas   Sebastian</v>
          </cell>
          <cell r="K1284" t="str">
            <v>28.01.1992</v>
          </cell>
        </row>
        <row r="1285">
          <cell r="D1285">
            <v>184122</v>
          </cell>
          <cell r="E1285" t="str">
            <v>WTB</v>
          </cell>
          <cell r="F1285" t="str">
            <v>WTB  184122</v>
          </cell>
          <cell r="G1285" t="str">
            <v>RSV Hardt</v>
          </cell>
          <cell r="H1285" t="str">
            <v>Haas</v>
          </cell>
          <cell r="I1285" t="str">
            <v>Thomas</v>
          </cell>
          <cell r="J1285" t="str">
            <v>Haas   Thomas</v>
          </cell>
          <cell r="K1285" t="str">
            <v>20.02.1988</v>
          </cell>
        </row>
        <row r="1286">
          <cell r="D1286">
            <v>185056</v>
          </cell>
          <cell r="E1286" t="str">
            <v>WTB</v>
          </cell>
          <cell r="F1286" t="str">
            <v>WTB  185056</v>
          </cell>
          <cell r="G1286" t="str">
            <v>RSV Hardt</v>
          </cell>
          <cell r="H1286" t="str">
            <v>Haas</v>
          </cell>
          <cell r="I1286" t="str">
            <v>Mathias</v>
          </cell>
          <cell r="J1286" t="str">
            <v>Haas   Mathias</v>
          </cell>
          <cell r="K1286" t="str">
            <v>12.08.1991</v>
          </cell>
        </row>
        <row r="1287">
          <cell r="D1287">
            <v>184120</v>
          </cell>
          <cell r="E1287" t="str">
            <v>WTB</v>
          </cell>
          <cell r="F1287" t="str">
            <v>WTB  184120</v>
          </cell>
          <cell r="G1287" t="str">
            <v>RSV Hardt</v>
          </cell>
          <cell r="H1287" t="str">
            <v>Hansel</v>
          </cell>
          <cell r="I1287" t="str">
            <v>Michael</v>
          </cell>
          <cell r="J1287" t="str">
            <v>Hansel   Michael</v>
          </cell>
          <cell r="K1287" t="str">
            <v>20.02.1990</v>
          </cell>
        </row>
        <row r="1288">
          <cell r="D1288">
            <v>180845</v>
          </cell>
          <cell r="E1288" t="str">
            <v>WTB</v>
          </cell>
          <cell r="F1288" t="str">
            <v>WTB  180845</v>
          </cell>
          <cell r="G1288" t="str">
            <v>RSV Hardt</v>
          </cell>
          <cell r="H1288" t="str">
            <v>Hoffmann</v>
          </cell>
          <cell r="I1288" t="str">
            <v>Andreas</v>
          </cell>
          <cell r="J1288" t="str">
            <v>Hoffmann   Andreas</v>
          </cell>
          <cell r="K1288" t="str">
            <v>22.01.1973</v>
          </cell>
        </row>
        <row r="1289">
          <cell r="D1289">
            <v>180846</v>
          </cell>
          <cell r="E1289" t="str">
            <v>WTB</v>
          </cell>
          <cell r="F1289" t="str">
            <v>WTB  180846</v>
          </cell>
          <cell r="G1289" t="str">
            <v>RSV Hardt</v>
          </cell>
          <cell r="H1289" t="str">
            <v>Hoffmann</v>
          </cell>
          <cell r="I1289" t="str">
            <v>Bernd</v>
          </cell>
          <cell r="J1289" t="str">
            <v>Hoffmann   Bernd</v>
          </cell>
          <cell r="K1289" t="str">
            <v>12.08.1966</v>
          </cell>
        </row>
        <row r="1290">
          <cell r="D1290">
            <v>186096</v>
          </cell>
          <cell r="E1290" t="str">
            <v>WTB</v>
          </cell>
          <cell r="F1290" t="str">
            <v>WTB  186096</v>
          </cell>
          <cell r="G1290" t="str">
            <v>RSV Hardt</v>
          </cell>
          <cell r="H1290" t="str">
            <v>Klinger</v>
          </cell>
          <cell r="I1290" t="str">
            <v>Pierre</v>
          </cell>
          <cell r="J1290" t="str">
            <v>Klinger   Pierre</v>
          </cell>
          <cell r="K1290" t="str">
            <v>31.05.1995</v>
          </cell>
        </row>
        <row r="1291">
          <cell r="D1291">
            <v>186098</v>
          </cell>
          <cell r="E1291" t="str">
            <v>WTB</v>
          </cell>
          <cell r="F1291" t="str">
            <v>WTB  186098</v>
          </cell>
          <cell r="G1291" t="str">
            <v>RSV Hardt</v>
          </cell>
          <cell r="H1291" t="str">
            <v>Klinger</v>
          </cell>
          <cell r="I1291" t="str">
            <v>André</v>
          </cell>
          <cell r="J1291" t="str">
            <v>Klinger   André</v>
          </cell>
          <cell r="K1291" t="str">
            <v>07.08.1994</v>
          </cell>
        </row>
        <row r="1292">
          <cell r="D1292">
            <v>184123</v>
          </cell>
          <cell r="E1292" t="str">
            <v>WTB</v>
          </cell>
          <cell r="F1292" t="str">
            <v>WTB  184123</v>
          </cell>
          <cell r="G1292" t="str">
            <v>RSV Hardt</v>
          </cell>
          <cell r="H1292" t="str">
            <v>Kopf</v>
          </cell>
          <cell r="I1292" t="str">
            <v>Benjamin</v>
          </cell>
          <cell r="J1292" t="str">
            <v>Kopf   Benjamin</v>
          </cell>
          <cell r="K1292" t="str">
            <v>21.10.1989</v>
          </cell>
        </row>
        <row r="1293">
          <cell r="D1293">
            <v>180851</v>
          </cell>
          <cell r="E1293" t="str">
            <v>WTB</v>
          </cell>
          <cell r="F1293" t="str">
            <v>WTB  180851</v>
          </cell>
          <cell r="G1293" t="str">
            <v>RSV Hardt</v>
          </cell>
          <cell r="H1293" t="str">
            <v>Lohrer</v>
          </cell>
          <cell r="I1293" t="str">
            <v>Simon</v>
          </cell>
          <cell r="J1293" t="str">
            <v>Lohrer   Simon</v>
          </cell>
          <cell r="K1293" t="str">
            <v>11.02.1984</v>
          </cell>
        </row>
        <row r="1294">
          <cell r="D1294">
            <v>183348</v>
          </cell>
          <cell r="E1294" t="str">
            <v>WTB</v>
          </cell>
          <cell r="F1294" t="str">
            <v>WTB  183348</v>
          </cell>
          <cell r="G1294" t="str">
            <v>RSV Hardt</v>
          </cell>
          <cell r="H1294" t="str">
            <v>Lohrer</v>
          </cell>
          <cell r="I1294" t="str">
            <v>Björn</v>
          </cell>
          <cell r="J1294" t="str">
            <v>Lohrer   Björn</v>
          </cell>
          <cell r="K1294" t="str">
            <v>25.07.1988</v>
          </cell>
        </row>
        <row r="1295">
          <cell r="D1295">
            <v>180852</v>
          </cell>
          <cell r="E1295" t="str">
            <v>WTB</v>
          </cell>
          <cell r="F1295" t="str">
            <v>WTB  180852</v>
          </cell>
          <cell r="G1295" t="str">
            <v>RSV Hardt</v>
          </cell>
          <cell r="H1295" t="str">
            <v>Müller</v>
          </cell>
          <cell r="I1295" t="str">
            <v>Florian</v>
          </cell>
          <cell r="J1295" t="str">
            <v>Müller   Florian</v>
          </cell>
          <cell r="K1295" t="str">
            <v>30.09.1984</v>
          </cell>
        </row>
        <row r="1296">
          <cell r="D1296">
            <v>183349</v>
          </cell>
          <cell r="E1296" t="str">
            <v>WTB</v>
          </cell>
          <cell r="F1296" t="str">
            <v>WTB  183349</v>
          </cell>
          <cell r="G1296" t="str">
            <v>RSV Hardt</v>
          </cell>
          <cell r="H1296" t="str">
            <v>Müller</v>
          </cell>
          <cell r="I1296" t="str">
            <v>Mathias</v>
          </cell>
          <cell r="J1296" t="str">
            <v>Müller   Mathias</v>
          </cell>
          <cell r="K1296" t="str">
            <v>17.10.1989</v>
          </cell>
        </row>
        <row r="1297">
          <cell r="D1297">
            <v>184126</v>
          </cell>
          <cell r="E1297" t="str">
            <v>WTB</v>
          </cell>
          <cell r="F1297" t="str">
            <v>WTB  184126</v>
          </cell>
          <cell r="G1297" t="str">
            <v>RSV Hardt</v>
          </cell>
          <cell r="H1297" t="str">
            <v>Schuhmacher</v>
          </cell>
          <cell r="I1297" t="str">
            <v>Florian</v>
          </cell>
          <cell r="J1297" t="str">
            <v>Schuhmacher   Florian</v>
          </cell>
          <cell r="K1297" t="str">
            <v>13.04.1990</v>
          </cell>
        </row>
        <row r="1298">
          <cell r="D1298">
            <v>180855</v>
          </cell>
          <cell r="E1298" t="str">
            <v>WTB</v>
          </cell>
          <cell r="F1298" t="str">
            <v>WTB  180855</v>
          </cell>
          <cell r="G1298" t="str">
            <v>RSV Hardt</v>
          </cell>
          <cell r="H1298" t="str">
            <v>Spieß</v>
          </cell>
          <cell r="I1298" t="str">
            <v>Ulrich</v>
          </cell>
          <cell r="J1298" t="str">
            <v>Spieß   Ulrich</v>
          </cell>
          <cell r="K1298" t="str">
            <v>13.10.1983</v>
          </cell>
        </row>
        <row r="1299">
          <cell r="D1299">
            <v>180856</v>
          </cell>
          <cell r="E1299" t="str">
            <v>WTB</v>
          </cell>
          <cell r="F1299" t="str">
            <v>WTB  180856</v>
          </cell>
          <cell r="G1299" t="str">
            <v>RSV Hardt</v>
          </cell>
          <cell r="H1299" t="str">
            <v>Weigold</v>
          </cell>
          <cell r="I1299" t="str">
            <v>Ralf</v>
          </cell>
          <cell r="J1299" t="str">
            <v>Weigold   Ralf</v>
          </cell>
          <cell r="K1299" t="str">
            <v>11.01.1978</v>
          </cell>
        </row>
        <row r="1300">
          <cell r="D1300">
            <v>180857</v>
          </cell>
          <cell r="E1300" t="str">
            <v>WTB</v>
          </cell>
          <cell r="F1300" t="str">
            <v>WTB  180857</v>
          </cell>
          <cell r="G1300" t="str">
            <v>RSV Hardt</v>
          </cell>
          <cell r="H1300" t="str">
            <v>Weisser</v>
          </cell>
          <cell r="I1300" t="str">
            <v>Bernd</v>
          </cell>
          <cell r="J1300" t="str">
            <v>Weisser   Bernd</v>
          </cell>
          <cell r="K1300" t="str">
            <v>15.05.1977</v>
          </cell>
        </row>
        <row r="1301">
          <cell r="D1301">
            <v>180858</v>
          </cell>
          <cell r="E1301" t="str">
            <v>WTB</v>
          </cell>
          <cell r="F1301" t="str">
            <v>WTB  180858</v>
          </cell>
          <cell r="G1301" t="str">
            <v>RSV Hardt</v>
          </cell>
          <cell r="H1301" t="str">
            <v>Weißer</v>
          </cell>
          <cell r="I1301" t="str">
            <v>Rolf</v>
          </cell>
          <cell r="J1301" t="str">
            <v>Weißer   Rolf</v>
          </cell>
          <cell r="K1301" t="str">
            <v>13.02.1979</v>
          </cell>
        </row>
        <row r="1302">
          <cell r="D1302">
            <v>71751</v>
          </cell>
          <cell r="E1302" t="str">
            <v>HES</v>
          </cell>
          <cell r="F1302" t="str">
            <v>HES  71751</v>
          </cell>
          <cell r="G1302" t="str">
            <v>RSV Heddernheim</v>
          </cell>
          <cell r="H1302" t="str">
            <v>Baltus</v>
          </cell>
          <cell r="I1302" t="str">
            <v>Manfred</v>
          </cell>
          <cell r="J1302" t="str">
            <v>Baltus   Manfred</v>
          </cell>
          <cell r="K1302" t="str">
            <v>02.11.1959</v>
          </cell>
        </row>
        <row r="1303">
          <cell r="D1303">
            <v>71313</v>
          </cell>
          <cell r="E1303" t="str">
            <v>HES</v>
          </cell>
          <cell r="F1303" t="str">
            <v>HES  71313</v>
          </cell>
          <cell r="G1303" t="str">
            <v>RSV Heddernheim</v>
          </cell>
          <cell r="H1303" t="str">
            <v>Berger</v>
          </cell>
          <cell r="I1303" t="str">
            <v>Arne</v>
          </cell>
          <cell r="J1303" t="str">
            <v>Berger   Arne</v>
          </cell>
          <cell r="K1303" t="str">
            <v>14.08.1975</v>
          </cell>
        </row>
        <row r="1304">
          <cell r="D1304">
            <v>71752</v>
          </cell>
          <cell r="E1304" t="str">
            <v>HES</v>
          </cell>
          <cell r="F1304" t="str">
            <v>HES  71752</v>
          </cell>
          <cell r="G1304" t="str">
            <v>RSV Heddernheim</v>
          </cell>
          <cell r="H1304" t="str">
            <v>Blaß</v>
          </cell>
          <cell r="I1304" t="str">
            <v>Stefan</v>
          </cell>
          <cell r="J1304" t="str">
            <v>Blaß   Stefan</v>
          </cell>
          <cell r="K1304" t="str">
            <v>24.03.1964</v>
          </cell>
        </row>
        <row r="1305">
          <cell r="D1305">
            <v>71314</v>
          </cell>
          <cell r="E1305" t="str">
            <v>HES</v>
          </cell>
          <cell r="F1305" t="str">
            <v>HES  71314</v>
          </cell>
          <cell r="G1305" t="str">
            <v>RSV Heddernheim</v>
          </cell>
          <cell r="H1305" t="str">
            <v>Brümmer</v>
          </cell>
          <cell r="I1305" t="str">
            <v>Andreas</v>
          </cell>
          <cell r="J1305" t="str">
            <v>Brümmer   Andreas</v>
          </cell>
          <cell r="K1305" t="str">
            <v>28.04.1967</v>
          </cell>
        </row>
        <row r="1306">
          <cell r="D1306">
            <v>71315</v>
          </cell>
          <cell r="E1306" t="str">
            <v>HES</v>
          </cell>
          <cell r="F1306" t="str">
            <v>HES  71315</v>
          </cell>
          <cell r="G1306" t="str">
            <v>RSV Heddernheim</v>
          </cell>
          <cell r="H1306" t="str">
            <v>Graf</v>
          </cell>
          <cell r="I1306" t="str">
            <v>Karl</v>
          </cell>
          <cell r="J1306" t="str">
            <v>Graf   Karl</v>
          </cell>
          <cell r="K1306" t="str">
            <v>09.05.1939</v>
          </cell>
        </row>
        <row r="1307">
          <cell r="D1307">
            <v>71316</v>
          </cell>
          <cell r="E1307" t="str">
            <v>HES</v>
          </cell>
          <cell r="F1307" t="str">
            <v>HES  71316</v>
          </cell>
          <cell r="G1307" t="str">
            <v>RSV Heddernheim</v>
          </cell>
          <cell r="H1307" t="str">
            <v>Graf</v>
          </cell>
          <cell r="I1307" t="str">
            <v>Sven</v>
          </cell>
          <cell r="J1307" t="str">
            <v>Graf   Sven</v>
          </cell>
          <cell r="K1307" t="str">
            <v>19.05.1970</v>
          </cell>
        </row>
        <row r="1308">
          <cell r="D1308">
            <v>73329</v>
          </cell>
          <cell r="E1308" t="str">
            <v>HES</v>
          </cell>
          <cell r="F1308" t="str">
            <v>HES  73329</v>
          </cell>
          <cell r="G1308" t="str">
            <v>RSV Heddernheim</v>
          </cell>
          <cell r="H1308" t="str">
            <v>Haas</v>
          </cell>
          <cell r="I1308" t="str">
            <v>Wolfgang</v>
          </cell>
          <cell r="J1308" t="str">
            <v>Haas   Wolfgang</v>
          </cell>
          <cell r="K1308" t="str">
            <v>05.08.1959</v>
          </cell>
        </row>
        <row r="1309">
          <cell r="D1309">
            <v>71319</v>
          </cell>
          <cell r="E1309" t="str">
            <v>HES</v>
          </cell>
          <cell r="F1309" t="str">
            <v>HES  71319</v>
          </cell>
          <cell r="G1309" t="str">
            <v>RSV Heddernheim</v>
          </cell>
          <cell r="H1309" t="str">
            <v>Müller</v>
          </cell>
          <cell r="I1309" t="str">
            <v>Frank</v>
          </cell>
          <cell r="J1309" t="str">
            <v>Müller   Frank</v>
          </cell>
          <cell r="K1309" t="str">
            <v>10.07.1976</v>
          </cell>
        </row>
        <row r="1310">
          <cell r="D1310">
            <v>71322</v>
          </cell>
          <cell r="E1310" t="str">
            <v>HES</v>
          </cell>
          <cell r="F1310" t="str">
            <v>HES  71322</v>
          </cell>
          <cell r="G1310" t="str">
            <v>RSV Heddernheim</v>
          </cell>
          <cell r="H1310" t="str">
            <v>Plankenbühler</v>
          </cell>
          <cell r="I1310" t="str">
            <v>Marc</v>
          </cell>
          <cell r="J1310" t="str">
            <v>Plankenbühler   Marc</v>
          </cell>
          <cell r="K1310" t="str">
            <v>17.08.1983</v>
          </cell>
        </row>
        <row r="1311">
          <cell r="D1311">
            <v>71323</v>
          </cell>
          <cell r="E1311" t="str">
            <v>HES</v>
          </cell>
          <cell r="F1311" t="str">
            <v>HES  71323</v>
          </cell>
          <cell r="G1311" t="str">
            <v>RSV Heddernheim</v>
          </cell>
          <cell r="H1311" t="str">
            <v>Popp</v>
          </cell>
          <cell r="I1311" t="str">
            <v>Gerhard</v>
          </cell>
          <cell r="J1311" t="str">
            <v>Popp   Gerhard</v>
          </cell>
          <cell r="K1311" t="str">
            <v>16.08.1934</v>
          </cell>
        </row>
        <row r="1312">
          <cell r="D1312">
            <v>75825</v>
          </cell>
          <cell r="E1312" t="str">
            <v>HES</v>
          </cell>
          <cell r="F1312" t="str">
            <v>HES  75825</v>
          </cell>
          <cell r="G1312" t="str">
            <v>RSV Heddernheim</v>
          </cell>
          <cell r="H1312" t="str">
            <v>Schaad</v>
          </cell>
          <cell r="I1312" t="str">
            <v>Dominik</v>
          </cell>
          <cell r="J1312" t="str">
            <v>Schaad   Dominik</v>
          </cell>
          <cell r="K1312" t="str">
            <v>07.04.1991</v>
          </cell>
        </row>
        <row r="1313">
          <cell r="D1313">
            <v>71324</v>
          </cell>
          <cell r="E1313" t="str">
            <v>HES</v>
          </cell>
          <cell r="F1313" t="str">
            <v>HES  71324</v>
          </cell>
          <cell r="G1313" t="str">
            <v>RSV Heddernheim</v>
          </cell>
          <cell r="H1313" t="str">
            <v>Selzer</v>
          </cell>
          <cell r="I1313" t="str">
            <v>Stefan</v>
          </cell>
          <cell r="J1313" t="str">
            <v>Selzer   Stefan</v>
          </cell>
          <cell r="K1313" t="str">
            <v>18.12.1962</v>
          </cell>
        </row>
        <row r="1314">
          <cell r="D1314">
            <v>75824</v>
          </cell>
          <cell r="E1314" t="str">
            <v>HES</v>
          </cell>
          <cell r="F1314" t="str">
            <v>HES  75824</v>
          </cell>
          <cell r="G1314" t="str">
            <v>RSV Heddernheim</v>
          </cell>
          <cell r="H1314" t="str">
            <v>Selzer</v>
          </cell>
          <cell r="I1314" t="str">
            <v>Timo</v>
          </cell>
          <cell r="J1314" t="str">
            <v>Selzer   Timo</v>
          </cell>
          <cell r="K1314" t="str">
            <v>05.12.1990</v>
          </cell>
        </row>
        <row r="1315">
          <cell r="D1315">
            <v>76122</v>
          </cell>
          <cell r="E1315" t="str">
            <v>HES</v>
          </cell>
          <cell r="F1315" t="str">
            <v>HES  76122</v>
          </cell>
          <cell r="G1315" t="str">
            <v>RSV Heddernheim</v>
          </cell>
          <cell r="H1315" t="str">
            <v>Tränkle</v>
          </cell>
          <cell r="I1315" t="str">
            <v>Dennis</v>
          </cell>
          <cell r="J1315" t="str">
            <v>Tränkle   Dennis</v>
          </cell>
          <cell r="K1315" t="str">
            <v>05.01.1992</v>
          </cell>
        </row>
        <row r="1316">
          <cell r="D1316">
            <v>76121</v>
          </cell>
          <cell r="E1316" t="str">
            <v>HES</v>
          </cell>
          <cell r="F1316" t="str">
            <v>HES  76121</v>
          </cell>
          <cell r="G1316" t="str">
            <v>RSV Heddernheim</v>
          </cell>
          <cell r="H1316" t="str">
            <v>Vanek</v>
          </cell>
          <cell r="I1316" t="str">
            <v>Michael</v>
          </cell>
          <cell r="J1316" t="str">
            <v>Vanek   Michael</v>
          </cell>
          <cell r="K1316" t="str">
            <v>21.05.1992</v>
          </cell>
        </row>
        <row r="1317">
          <cell r="D1317">
            <v>71328</v>
          </cell>
          <cell r="E1317" t="str">
            <v>HES</v>
          </cell>
          <cell r="F1317" t="str">
            <v>HES  71328</v>
          </cell>
          <cell r="G1317" t="str">
            <v>RSV Heddernheim</v>
          </cell>
          <cell r="H1317" t="str">
            <v>Völker</v>
          </cell>
          <cell r="I1317" t="str">
            <v>Andreas</v>
          </cell>
          <cell r="J1317" t="str">
            <v>Völker   Andreas</v>
          </cell>
          <cell r="K1317" t="str">
            <v>17.11.1975</v>
          </cell>
        </row>
        <row r="1318">
          <cell r="D1318">
            <v>71329</v>
          </cell>
          <cell r="E1318" t="str">
            <v>HES</v>
          </cell>
          <cell r="F1318" t="str">
            <v>HES  71329</v>
          </cell>
          <cell r="G1318" t="str">
            <v>RSV Heddernheim</v>
          </cell>
          <cell r="H1318" t="str">
            <v>Völker</v>
          </cell>
          <cell r="I1318" t="str">
            <v>Daniel</v>
          </cell>
          <cell r="J1318" t="str">
            <v>Völker   Daniel</v>
          </cell>
          <cell r="K1318" t="str">
            <v>30.08.1979</v>
          </cell>
        </row>
        <row r="1319">
          <cell r="D1319">
            <v>71330</v>
          </cell>
          <cell r="E1319" t="str">
            <v>HES</v>
          </cell>
          <cell r="F1319" t="str">
            <v>HES  71330</v>
          </cell>
          <cell r="G1319" t="str">
            <v>RSV Heddernheim</v>
          </cell>
          <cell r="H1319" t="str">
            <v>Völker</v>
          </cell>
          <cell r="I1319" t="str">
            <v>Manfred</v>
          </cell>
          <cell r="J1319" t="str">
            <v>Völker   Manfred</v>
          </cell>
          <cell r="K1319" t="str">
            <v>03.06.1950</v>
          </cell>
        </row>
        <row r="1320">
          <cell r="D1320">
            <v>213160</v>
          </cell>
          <cell r="E1320" t="str">
            <v>RKB</v>
          </cell>
          <cell r="F1320" t="str">
            <v>RKB  213160</v>
          </cell>
          <cell r="G1320" t="str">
            <v>RSV Jänkendorf</v>
          </cell>
          <cell r="H1320" t="str">
            <v>Bachmann</v>
          </cell>
          <cell r="I1320" t="str">
            <v>Beate</v>
          </cell>
          <cell r="J1320" t="str">
            <v>Bachmann   Beate</v>
          </cell>
          <cell r="K1320" t="str">
            <v>22.05.1989</v>
          </cell>
        </row>
        <row r="1321">
          <cell r="D1321">
            <v>213405</v>
          </cell>
          <cell r="E1321" t="str">
            <v>RKB</v>
          </cell>
          <cell r="F1321" t="str">
            <v>RKB  213405</v>
          </cell>
          <cell r="G1321" t="str">
            <v>RSV Jänkendorf</v>
          </cell>
          <cell r="H1321" t="str">
            <v>Ballast</v>
          </cell>
          <cell r="I1321" t="str">
            <v>Johannes</v>
          </cell>
          <cell r="J1321" t="str">
            <v>Ballast   Johannes</v>
          </cell>
          <cell r="K1321" t="str">
            <v>21.10.1993</v>
          </cell>
        </row>
        <row r="1322">
          <cell r="D1322">
            <v>212676</v>
          </cell>
          <cell r="E1322" t="str">
            <v>RKB</v>
          </cell>
          <cell r="F1322" t="str">
            <v>RKB  212676</v>
          </cell>
          <cell r="G1322" t="str">
            <v>RSV Jänkendorf</v>
          </cell>
          <cell r="H1322" t="str">
            <v>Filter</v>
          </cell>
          <cell r="I1322" t="str">
            <v>Tina</v>
          </cell>
          <cell r="J1322" t="str">
            <v>Filter   Tina</v>
          </cell>
          <cell r="K1322" t="str">
            <v>05.05.1989</v>
          </cell>
        </row>
        <row r="1323">
          <cell r="D1323">
            <v>212675</v>
          </cell>
          <cell r="E1323" t="str">
            <v>RKB</v>
          </cell>
          <cell r="F1323" t="str">
            <v>RKB  212675</v>
          </cell>
          <cell r="G1323" t="str">
            <v>RSV Jänkendorf</v>
          </cell>
          <cell r="H1323" t="str">
            <v>Gottschling</v>
          </cell>
          <cell r="I1323" t="str">
            <v>Jacob</v>
          </cell>
          <cell r="J1323" t="str">
            <v>Gottschling   Jacob</v>
          </cell>
          <cell r="K1323" t="str">
            <v>19.06.1989</v>
          </cell>
        </row>
        <row r="1324">
          <cell r="D1324">
            <v>212674</v>
          </cell>
          <cell r="E1324" t="str">
            <v>RKB</v>
          </cell>
          <cell r="F1324" t="str">
            <v>RKB  212674</v>
          </cell>
          <cell r="G1324" t="str">
            <v>RSV Jänkendorf</v>
          </cell>
          <cell r="H1324" t="str">
            <v>Illichmann</v>
          </cell>
          <cell r="I1324" t="str">
            <v>Tom</v>
          </cell>
          <cell r="J1324" t="str">
            <v>Illichmann   Tom</v>
          </cell>
          <cell r="K1324" t="str">
            <v>26.10.1989</v>
          </cell>
        </row>
        <row r="1325">
          <cell r="D1325">
            <v>213403</v>
          </cell>
          <cell r="E1325" t="str">
            <v>RKB</v>
          </cell>
          <cell r="F1325" t="str">
            <v>RKB  213403</v>
          </cell>
          <cell r="G1325" t="str">
            <v>RSV Jänkendorf</v>
          </cell>
          <cell r="H1325" t="str">
            <v>Jackob</v>
          </cell>
          <cell r="I1325" t="str">
            <v>Andre</v>
          </cell>
          <cell r="J1325" t="str">
            <v>Jackob   Andre</v>
          </cell>
          <cell r="K1325" t="str">
            <v>29.11.1992</v>
          </cell>
        </row>
        <row r="1326">
          <cell r="D1326">
            <v>213404</v>
          </cell>
          <cell r="E1326" t="str">
            <v>RKB</v>
          </cell>
          <cell r="F1326" t="str">
            <v>RKB  213404</v>
          </cell>
          <cell r="G1326" t="str">
            <v>RSV Jänkendorf</v>
          </cell>
          <cell r="H1326" t="str">
            <v>Jackob</v>
          </cell>
          <cell r="I1326" t="str">
            <v>Tom</v>
          </cell>
          <cell r="J1326" t="str">
            <v>Jackob   Tom</v>
          </cell>
          <cell r="K1326" t="str">
            <v>05.04.1994</v>
          </cell>
        </row>
        <row r="1327">
          <cell r="D1327">
            <v>212135</v>
          </cell>
          <cell r="E1327" t="str">
            <v>RKB</v>
          </cell>
          <cell r="F1327" t="str">
            <v>RKB  212135</v>
          </cell>
          <cell r="G1327" t="str">
            <v>RSV Jänkendorf</v>
          </cell>
          <cell r="H1327" t="str">
            <v>Kieschnick</v>
          </cell>
          <cell r="I1327" t="str">
            <v>Elisa</v>
          </cell>
          <cell r="J1327" t="str">
            <v>Kieschnick   Elisa</v>
          </cell>
          <cell r="K1327" t="str">
            <v>27.08.1986</v>
          </cell>
        </row>
        <row r="1328">
          <cell r="D1328">
            <v>212680</v>
          </cell>
          <cell r="E1328" t="str">
            <v>RKB</v>
          </cell>
          <cell r="F1328" t="str">
            <v>RKB  212680</v>
          </cell>
          <cell r="G1328" t="str">
            <v>RSV Jänkendorf</v>
          </cell>
          <cell r="H1328" t="str">
            <v>Lange</v>
          </cell>
          <cell r="I1328" t="str">
            <v>Christopher</v>
          </cell>
          <cell r="J1328" t="str">
            <v>Lange   Christopher</v>
          </cell>
          <cell r="K1328" t="str">
            <v>01.03.1990</v>
          </cell>
        </row>
        <row r="1329">
          <cell r="D1329">
            <v>212890</v>
          </cell>
          <cell r="E1329" t="str">
            <v>RKB</v>
          </cell>
          <cell r="F1329" t="str">
            <v>RKB  212890</v>
          </cell>
          <cell r="G1329" t="str">
            <v>RSV Jänkendorf</v>
          </cell>
          <cell r="H1329" t="str">
            <v>Lätsch</v>
          </cell>
          <cell r="I1329" t="str">
            <v>Frank</v>
          </cell>
          <cell r="J1329" t="str">
            <v>Lätsch   Frank</v>
          </cell>
          <cell r="K1329" t="str">
            <v>30.10.1963</v>
          </cell>
        </row>
        <row r="1330">
          <cell r="D1330">
            <v>213402</v>
          </cell>
          <cell r="E1330" t="str">
            <v>RKB</v>
          </cell>
          <cell r="F1330" t="str">
            <v>RKB  213402</v>
          </cell>
          <cell r="G1330" t="str">
            <v>RSV Jänkendorf</v>
          </cell>
          <cell r="H1330" t="str">
            <v>Mühle</v>
          </cell>
          <cell r="I1330" t="str">
            <v>Max</v>
          </cell>
          <cell r="J1330" t="str">
            <v>Mühle   Max</v>
          </cell>
          <cell r="K1330" t="str">
            <v>08.03.1994</v>
          </cell>
        </row>
        <row r="1331">
          <cell r="D1331">
            <v>213159</v>
          </cell>
          <cell r="E1331" t="str">
            <v>RKB</v>
          </cell>
          <cell r="F1331" t="str">
            <v>RKB  213159</v>
          </cell>
          <cell r="G1331" t="str">
            <v>RSV Jänkendorf</v>
          </cell>
          <cell r="H1331" t="str">
            <v>Niemz</v>
          </cell>
          <cell r="I1331" t="str">
            <v>Alexander</v>
          </cell>
          <cell r="J1331" t="str">
            <v>Niemz   Alexander</v>
          </cell>
          <cell r="K1331" t="str">
            <v>25.05.1990</v>
          </cell>
        </row>
        <row r="1332">
          <cell r="D1332">
            <v>212136</v>
          </cell>
          <cell r="E1332" t="str">
            <v>RKB</v>
          </cell>
          <cell r="F1332" t="str">
            <v>RKB  212136</v>
          </cell>
          <cell r="G1332" t="str">
            <v>RSV Jänkendorf </v>
          </cell>
          <cell r="H1332" t="str">
            <v>Bartsch</v>
          </cell>
          <cell r="I1332" t="str">
            <v>Isabell</v>
          </cell>
          <cell r="J1332" t="str">
            <v>Bartsch   Isabell</v>
          </cell>
          <cell r="K1332" t="str">
            <v>22.05.1987</v>
          </cell>
        </row>
        <row r="1333">
          <cell r="D1333">
            <v>210908</v>
          </cell>
          <cell r="E1333" t="str">
            <v>RKB</v>
          </cell>
          <cell r="F1333" t="str">
            <v>RKB  210908</v>
          </cell>
          <cell r="G1333" t="str">
            <v>RSV Jänkendorf </v>
          </cell>
          <cell r="H1333" t="str">
            <v>Hänsch</v>
          </cell>
          <cell r="I1333" t="str">
            <v>Mario</v>
          </cell>
          <cell r="J1333" t="str">
            <v>Hänsch   Mario</v>
          </cell>
          <cell r="K1333" t="str">
            <v>23.04.1975</v>
          </cell>
        </row>
        <row r="1334">
          <cell r="D1334">
            <v>211637</v>
          </cell>
          <cell r="E1334" t="str">
            <v>RKB</v>
          </cell>
          <cell r="F1334" t="str">
            <v>RKB  211637</v>
          </cell>
          <cell r="G1334" t="str">
            <v>RSV Jänkendorf </v>
          </cell>
          <cell r="H1334" t="str">
            <v>Hennemann</v>
          </cell>
          <cell r="I1334" t="str">
            <v>Susan</v>
          </cell>
          <cell r="J1334" t="str">
            <v>Hennemann   Susan</v>
          </cell>
          <cell r="K1334" t="str">
            <v>20.11.1980</v>
          </cell>
        </row>
        <row r="1335">
          <cell r="D1335">
            <v>211638</v>
          </cell>
          <cell r="E1335" t="str">
            <v>RKB</v>
          </cell>
          <cell r="F1335" t="str">
            <v>RKB  211638</v>
          </cell>
          <cell r="G1335" t="str">
            <v>RSV Jänkendorf </v>
          </cell>
          <cell r="H1335" t="str">
            <v>Hennemann</v>
          </cell>
          <cell r="I1335" t="str">
            <v>Anja</v>
          </cell>
          <cell r="J1335" t="str">
            <v>Hennemann   Anja</v>
          </cell>
          <cell r="K1335" t="str">
            <v>17.02.1983</v>
          </cell>
        </row>
        <row r="1336">
          <cell r="D1336">
            <v>211868</v>
          </cell>
          <cell r="E1336" t="str">
            <v>RKB</v>
          </cell>
          <cell r="F1336" t="str">
            <v>RKB  211868</v>
          </cell>
          <cell r="G1336" t="str">
            <v>RSV Jänkendorf </v>
          </cell>
          <cell r="H1336" t="str">
            <v>Lätsch</v>
          </cell>
          <cell r="I1336" t="str">
            <v>Heiko</v>
          </cell>
          <cell r="J1336" t="str">
            <v>Lätsch   Heiko</v>
          </cell>
          <cell r="K1336" t="str">
            <v>12.08.1967</v>
          </cell>
        </row>
        <row r="1337">
          <cell r="D1337">
            <v>212360</v>
          </cell>
          <cell r="E1337" t="str">
            <v>RKB</v>
          </cell>
          <cell r="F1337" t="str">
            <v>RKB  212360</v>
          </cell>
          <cell r="G1337" t="str">
            <v>RSV Jänkendorf </v>
          </cell>
          <cell r="H1337" t="str">
            <v>Littmann</v>
          </cell>
          <cell r="I1337" t="str">
            <v>Michael</v>
          </cell>
          <cell r="J1337" t="str">
            <v>Littmann   Michael</v>
          </cell>
          <cell r="K1337" t="str">
            <v>16.10.1988</v>
          </cell>
        </row>
        <row r="1338">
          <cell r="D1338">
            <v>211644</v>
          </cell>
          <cell r="E1338" t="str">
            <v>RKB</v>
          </cell>
          <cell r="F1338" t="str">
            <v>RKB  211644</v>
          </cell>
          <cell r="G1338" t="str">
            <v>RSV Jänkendorf </v>
          </cell>
          <cell r="H1338" t="str">
            <v>Nitsche</v>
          </cell>
          <cell r="I1338" t="str">
            <v>Andrea</v>
          </cell>
          <cell r="J1338" t="str">
            <v>Nitsche   Andrea</v>
          </cell>
          <cell r="K1338" t="str">
            <v>29.04.1985</v>
          </cell>
        </row>
        <row r="1339">
          <cell r="D1339">
            <v>210918</v>
          </cell>
          <cell r="E1339" t="str">
            <v>RKB</v>
          </cell>
          <cell r="F1339" t="str">
            <v>RKB  210918</v>
          </cell>
          <cell r="G1339" t="str">
            <v>RSV Jänkendorf </v>
          </cell>
          <cell r="H1339" t="str">
            <v>Richter</v>
          </cell>
          <cell r="I1339" t="str">
            <v>Frank</v>
          </cell>
          <cell r="J1339" t="str">
            <v>Richter   Frank</v>
          </cell>
          <cell r="K1339" t="str">
            <v>17.06.1976</v>
          </cell>
        </row>
        <row r="1340">
          <cell r="D1340">
            <v>211643</v>
          </cell>
          <cell r="E1340" t="str">
            <v>RKB</v>
          </cell>
          <cell r="F1340" t="str">
            <v>RKB  211643</v>
          </cell>
          <cell r="G1340" t="str">
            <v>RSV Jänkendorf </v>
          </cell>
          <cell r="H1340" t="str">
            <v>Richter</v>
          </cell>
          <cell r="I1340" t="str">
            <v>Stefan</v>
          </cell>
          <cell r="J1340" t="str">
            <v>Richter   Stefan</v>
          </cell>
          <cell r="K1340" t="str">
            <v>06.02.1986</v>
          </cell>
        </row>
        <row r="1341">
          <cell r="D1341">
            <v>212086</v>
          </cell>
          <cell r="E1341" t="str">
            <v>RKB</v>
          </cell>
          <cell r="F1341" t="str">
            <v>RKB  212086</v>
          </cell>
          <cell r="G1341" t="str">
            <v>RSV Jänkendorf </v>
          </cell>
          <cell r="H1341" t="str">
            <v>Richter</v>
          </cell>
          <cell r="I1341" t="str">
            <v>Gernot</v>
          </cell>
          <cell r="J1341" t="str">
            <v>Richter   Gernot</v>
          </cell>
          <cell r="K1341" t="str">
            <v>11.09.1959</v>
          </cell>
        </row>
        <row r="1342">
          <cell r="D1342">
            <v>210921</v>
          </cell>
          <cell r="E1342" t="str">
            <v>RKB</v>
          </cell>
          <cell r="F1342" t="str">
            <v>RKB  210921</v>
          </cell>
          <cell r="G1342" t="str">
            <v>RSV Jänkendorf </v>
          </cell>
          <cell r="H1342" t="str">
            <v>Simniok</v>
          </cell>
          <cell r="I1342" t="str">
            <v>Martin</v>
          </cell>
          <cell r="J1342" t="str">
            <v>Simniok   Martin</v>
          </cell>
          <cell r="K1342" t="str">
            <v>12.01.1979</v>
          </cell>
        </row>
        <row r="1343">
          <cell r="D1343">
            <v>211641</v>
          </cell>
          <cell r="E1343" t="str">
            <v>RKB</v>
          </cell>
          <cell r="F1343" t="str">
            <v>RKB  211641</v>
          </cell>
          <cell r="G1343" t="str">
            <v>RSV Jänkendorf </v>
          </cell>
          <cell r="H1343" t="str">
            <v>Simniok</v>
          </cell>
          <cell r="I1343" t="str">
            <v>Erik</v>
          </cell>
          <cell r="J1343" t="str">
            <v>Simniok   Erik</v>
          </cell>
          <cell r="K1343" t="str">
            <v>20.01.1985</v>
          </cell>
        </row>
        <row r="1344">
          <cell r="D1344">
            <v>210924</v>
          </cell>
          <cell r="E1344" t="str">
            <v>RKB</v>
          </cell>
          <cell r="F1344" t="str">
            <v>RKB  210924</v>
          </cell>
          <cell r="G1344" t="str">
            <v>RSV Jänkendorf </v>
          </cell>
          <cell r="H1344" t="str">
            <v>Wiedmer</v>
          </cell>
          <cell r="I1344" t="str">
            <v>Kathleen</v>
          </cell>
          <cell r="J1344" t="str">
            <v>Wiedmer   Kathleen</v>
          </cell>
          <cell r="K1344" t="str">
            <v>27.11.1978</v>
          </cell>
        </row>
        <row r="1345">
          <cell r="D1345">
            <v>211642</v>
          </cell>
          <cell r="E1345" t="str">
            <v>RKB</v>
          </cell>
          <cell r="F1345" t="str">
            <v>RKB  211642</v>
          </cell>
          <cell r="G1345" t="str">
            <v>RSV Jänkendorf </v>
          </cell>
          <cell r="H1345" t="str">
            <v>Wiedmer</v>
          </cell>
          <cell r="I1345" t="str">
            <v>David</v>
          </cell>
          <cell r="J1345" t="str">
            <v>Wiedmer   David</v>
          </cell>
          <cell r="K1345" t="str">
            <v>28.03.1987</v>
          </cell>
        </row>
        <row r="1346">
          <cell r="D1346">
            <v>104595</v>
          </cell>
          <cell r="E1346" t="str">
            <v>NRW</v>
          </cell>
          <cell r="F1346" t="str">
            <v>NRW  104595</v>
          </cell>
          <cell r="G1346" t="str">
            <v>RSV Kervenheim</v>
          </cell>
          <cell r="H1346" t="str">
            <v>Achten</v>
          </cell>
          <cell r="I1346" t="str">
            <v>Angelika</v>
          </cell>
          <cell r="J1346" t="str">
            <v>Achten   Angelika</v>
          </cell>
          <cell r="K1346" t="str">
            <v>19.11.1973</v>
          </cell>
        </row>
        <row r="1347">
          <cell r="D1347">
            <v>602275</v>
          </cell>
          <cell r="E1347" t="str">
            <v>NRW</v>
          </cell>
          <cell r="F1347" t="str">
            <v>NRW  602275</v>
          </cell>
          <cell r="G1347" t="str">
            <v>RSV Kervenheim</v>
          </cell>
          <cell r="H1347" t="str">
            <v>Hildebrandt</v>
          </cell>
          <cell r="I1347" t="str">
            <v>Sabrina</v>
          </cell>
          <cell r="J1347" t="str">
            <v>Hildebrandt   Sabrina</v>
          </cell>
          <cell r="K1347" t="str">
            <v>11.03.1993</v>
          </cell>
        </row>
        <row r="1348">
          <cell r="D1348">
            <v>601080</v>
          </cell>
          <cell r="E1348" t="str">
            <v>NRW</v>
          </cell>
          <cell r="F1348" t="str">
            <v>NRW  601080</v>
          </cell>
          <cell r="G1348" t="str">
            <v>RSV Kervenheim</v>
          </cell>
          <cell r="H1348" t="str">
            <v>Kraiewski</v>
          </cell>
          <cell r="I1348" t="str">
            <v>Tina</v>
          </cell>
          <cell r="J1348" t="str">
            <v>Kraiewski   Tina</v>
          </cell>
          <cell r="K1348" t="str">
            <v>05.01.1993</v>
          </cell>
        </row>
        <row r="1349">
          <cell r="D1349">
            <v>104596</v>
          </cell>
          <cell r="E1349" t="str">
            <v>NRW</v>
          </cell>
          <cell r="F1349" t="str">
            <v>NRW  104596</v>
          </cell>
          <cell r="G1349" t="str">
            <v>RSV Kervenheim</v>
          </cell>
          <cell r="H1349" t="str">
            <v>Kretschmer</v>
          </cell>
          <cell r="I1349" t="str">
            <v>Birgit</v>
          </cell>
          <cell r="J1349" t="str">
            <v>Kretschmer   Birgit</v>
          </cell>
          <cell r="K1349" t="str">
            <v>17.08.1977</v>
          </cell>
        </row>
        <row r="1350">
          <cell r="D1350">
            <v>101241</v>
          </cell>
          <cell r="E1350" t="str">
            <v>NRW</v>
          </cell>
          <cell r="F1350" t="str">
            <v>NRW  101241</v>
          </cell>
          <cell r="G1350" t="str">
            <v>RSV Kervenheim</v>
          </cell>
          <cell r="H1350" t="str">
            <v>Lenzen</v>
          </cell>
          <cell r="I1350" t="str">
            <v>Renate</v>
          </cell>
          <cell r="J1350" t="str">
            <v>Lenzen   Renate</v>
          </cell>
          <cell r="K1350" t="str">
            <v>28.11.1966</v>
          </cell>
        </row>
        <row r="1351">
          <cell r="D1351">
            <v>602452</v>
          </cell>
          <cell r="E1351" t="str">
            <v>NRW</v>
          </cell>
          <cell r="F1351" t="str">
            <v>NRW  602452</v>
          </cell>
          <cell r="G1351" t="str">
            <v>RSV Kervenheim</v>
          </cell>
          <cell r="H1351" t="str">
            <v>Lewitzki</v>
          </cell>
          <cell r="I1351" t="str">
            <v>Danina</v>
          </cell>
          <cell r="J1351" t="str">
            <v>Lewitzki   Danina</v>
          </cell>
          <cell r="K1351" t="str">
            <v>13.05.1991</v>
          </cell>
        </row>
        <row r="1352">
          <cell r="D1352">
            <v>602272</v>
          </cell>
          <cell r="E1352" t="str">
            <v>NRW</v>
          </cell>
          <cell r="F1352" t="str">
            <v>NRW  602272</v>
          </cell>
          <cell r="G1352" t="str">
            <v>RSV Kervenheim</v>
          </cell>
          <cell r="H1352" t="str">
            <v>Merz</v>
          </cell>
          <cell r="I1352" t="str">
            <v>Tabea</v>
          </cell>
          <cell r="J1352" t="str">
            <v>Merz   Tabea</v>
          </cell>
          <cell r="K1352" t="str">
            <v>12.11.1992</v>
          </cell>
        </row>
        <row r="1353">
          <cell r="D1353">
            <v>602273</v>
          </cell>
          <cell r="E1353" t="str">
            <v>NRW</v>
          </cell>
          <cell r="F1353" t="str">
            <v>NRW  602273</v>
          </cell>
          <cell r="G1353" t="str">
            <v>RSV Kervenheim</v>
          </cell>
          <cell r="H1353" t="str">
            <v>Ziems</v>
          </cell>
          <cell r="I1353" t="str">
            <v>Lena</v>
          </cell>
          <cell r="J1353" t="str">
            <v>Ziems   Lena</v>
          </cell>
          <cell r="K1353" t="str">
            <v>10.01.1994</v>
          </cell>
        </row>
        <row r="1354">
          <cell r="D1354">
            <v>21450</v>
          </cell>
          <cell r="E1354" t="str">
            <v>BAY</v>
          </cell>
          <cell r="F1354" t="str">
            <v>BAY  21450</v>
          </cell>
          <cell r="G1354" t="str">
            <v>RSV Kissing</v>
          </cell>
          <cell r="H1354" t="str">
            <v>Colditz</v>
          </cell>
          <cell r="I1354" t="str">
            <v>Adolf</v>
          </cell>
          <cell r="J1354" t="str">
            <v>Colditz   Adolf</v>
          </cell>
          <cell r="K1354" t="str">
            <v>16.04.1942</v>
          </cell>
        </row>
        <row r="1355">
          <cell r="D1355">
            <v>21451</v>
          </cell>
          <cell r="E1355" t="str">
            <v>BAY</v>
          </cell>
          <cell r="F1355" t="str">
            <v>BAY  21451</v>
          </cell>
          <cell r="G1355" t="str">
            <v>RSV Kissing</v>
          </cell>
          <cell r="H1355" t="str">
            <v>Colditz</v>
          </cell>
          <cell r="I1355" t="str">
            <v>Christian</v>
          </cell>
          <cell r="J1355" t="str">
            <v>Colditz   Christian</v>
          </cell>
          <cell r="K1355" t="str">
            <v>06.02.1973</v>
          </cell>
        </row>
        <row r="1356">
          <cell r="D1356">
            <v>21452</v>
          </cell>
          <cell r="E1356" t="str">
            <v>BAY</v>
          </cell>
          <cell r="F1356" t="str">
            <v>BAY  21452</v>
          </cell>
          <cell r="G1356" t="str">
            <v>RSV Kissing</v>
          </cell>
          <cell r="H1356" t="str">
            <v>Decker</v>
          </cell>
          <cell r="I1356" t="str">
            <v>Christian</v>
          </cell>
          <cell r="J1356" t="str">
            <v>Decker   Christian</v>
          </cell>
          <cell r="K1356" t="str">
            <v>09.08.1975</v>
          </cell>
        </row>
        <row r="1357">
          <cell r="D1357">
            <v>21453</v>
          </cell>
          <cell r="E1357" t="str">
            <v>BAY</v>
          </cell>
          <cell r="F1357" t="str">
            <v>BAY  21453</v>
          </cell>
          <cell r="G1357" t="str">
            <v>RSV Kissing</v>
          </cell>
          <cell r="H1357" t="str">
            <v>Decker</v>
          </cell>
          <cell r="I1357" t="str">
            <v>Josef</v>
          </cell>
          <cell r="J1357" t="str">
            <v>Decker   Josef</v>
          </cell>
          <cell r="K1357" t="str">
            <v>21.09.1978</v>
          </cell>
        </row>
        <row r="1358">
          <cell r="D1358">
            <v>21454</v>
          </cell>
          <cell r="E1358" t="str">
            <v>BAY</v>
          </cell>
          <cell r="F1358" t="str">
            <v>BAY  21454</v>
          </cell>
          <cell r="G1358" t="str">
            <v>RSV Kissing</v>
          </cell>
          <cell r="H1358" t="str">
            <v>Doll</v>
          </cell>
          <cell r="I1358" t="str">
            <v>Michael</v>
          </cell>
          <cell r="J1358" t="str">
            <v>Doll   Michael</v>
          </cell>
          <cell r="K1358" t="str">
            <v>13.06.1986</v>
          </cell>
        </row>
        <row r="1359">
          <cell r="D1359">
            <v>26650</v>
          </cell>
          <cell r="E1359" t="str">
            <v>BAY</v>
          </cell>
          <cell r="F1359" t="str">
            <v>BAY  26650</v>
          </cell>
          <cell r="G1359" t="str">
            <v>RSV Kissing</v>
          </cell>
          <cell r="H1359" t="str">
            <v>Doll</v>
          </cell>
          <cell r="I1359" t="str">
            <v>Peter</v>
          </cell>
          <cell r="J1359" t="str">
            <v>Doll   Peter</v>
          </cell>
          <cell r="K1359" t="str">
            <v>21.07.1988</v>
          </cell>
        </row>
        <row r="1360">
          <cell r="D1360">
            <v>21455</v>
          </cell>
          <cell r="E1360" t="str">
            <v>BAY</v>
          </cell>
          <cell r="F1360" t="str">
            <v>BAY  21455</v>
          </cell>
          <cell r="G1360" t="str">
            <v>RSV Kissing</v>
          </cell>
          <cell r="H1360" t="str">
            <v>Dosch</v>
          </cell>
          <cell r="I1360" t="str">
            <v>Daniel</v>
          </cell>
          <cell r="J1360" t="str">
            <v>Dosch   Daniel</v>
          </cell>
          <cell r="K1360" t="str">
            <v>06.05.1987</v>
          </cell>
        </row>
        <row r="1361">
          <cell r="D1361">
            <v>23910</v>
          </cell>
          <cell r="E1361" t="str">
            <v>BAY</v>
          </cell>
          <cell r="F1361" t="str">
            <v>BAY  23910</v>
          </cell>
          <cell r="G1361" t="str">
            <v>RSV Kissing</v>
          </cell>
          <cell r="H1361" t="str">
            <v>Dosch</v>
          </cell>
          <cell r="I1361" t="str">
            <v>Raphael</v>
          </cell>
          <cell r="J1361" t="str">
            <v>Dosch   Raphael</v>
          </cell>
          <cell r="K1361" t="str">
            <v>04.08.1989</v>
          </cell>
        </row>
        <row r="1362">
          <cell r="D1362">
            <v>21456</v>
          </cell>
          <cell r="E1362" t="str">
            <v>BAY</v>
          </cell>
          <cell r="F1362" t="str">
            <v>BAY  21456</v>
          </cell>
          <cell r="G1362" t="str">
            <v>RSV Kissing</v>
          </cell>
          <cell r="H1362" t="str">
            <v>Effenberger</v>
          </cell>
          <cell r="I1362" t="str">
            <v>Willi</v>
          </cell>
          <cell r="J1362" t="str">
            <v>Effenberger   Willi</v>
          </cell>
          <cell r="K1362" t="str">
            <v>30.10.1966</v>
          </cell>
        </row>
        <row r="1363">
          <cell r="D1363">
            <v>24487</v>
          </cell>
          <cell r="E1363" t="str">
            <v>BAY</v>
          </cell>
          <cell r="F1363" t="str">
            <v>BAY  24487</v>
          </cell>
          <cell r="G1363" t="str">
            <v>RSV Kissing</v>
          </cell>
          <cell r="H1363" t="str">
            <v>Egarter</v>
          </cell>
          <cell r="I1363" t="str">
            <v>Martin</v>
          </cell>
          <cell r="J1363" t="str">
            <v>Egarter   Martin</v>
          </cell>
          <cell r="K1363" t="str">
            <v>03.10.1991</v>
          </cell>
        </row>
        <row r="1364">
          <cell r="D1364">
            <v>21457</v>
          </cell>
          <cell r="E1364" t="str">
            <v>BAY</v>
          </cell>
          <cell r="F1364" t="str">
            <v>BAY  21457</v>
          </cell>
          <cell r="G1364" t="str">
            <v>RSV Kissing</v>
          </cell>
          <cell r="H1364" t="str">
            <v>Greppmeir</v>
          </cell>
          <cell r="I1364" t="str">
            <v>Jörg</v>
          </cell>
          <cell r="J1364" t="str">
            <v>Greppmeir   Jörg</v>
          </cell>
          <cell r="K1364" t="str">
            <v>12.06.1974</v>
          </cell>
        </row>
        <row r="1365">
          <cell r="D1365">
            <v>25644</v>
          </cell>
          <cell r="E1365" t="str">
            <v>BAY</v>
          </cell>
          <cell r="F1365" t="str">
            <v>BAY  25644</v>
          </cell>
          <cell r="G1365" t="str">
            <v>RSV Kissing</v>
          </cell>
          <cell r="H1365" t="str">
            <v>Gutmann</v>
          </cell>
          <cell r="I1365" t="str">
            <v>Andreas</v>
          </cell>
          <cell r="J1365" t="str">
            <v>Gutmann   Andreas</v>
          </cell>
          <cell r="K1365" t="str">
            <v>11.11.1993</v>
          </cell>
        </row>
        <row r="1366">
          <cell r="D1366">
            <v>26135</v>
          </cell>
          <cell r="E1366" t="str">
            <v>BAY</v>
          </cell>
          <cell r="F1366" t="str">
            <v>BAY  26135</v>
          </cell>
          <cell r="G1366" t="str">
            <v>RSV Kissing</v>
          </cell>
          <cell r="H1366" t="str">
            <v>Hartl</v>
          </cell>
          <cell r="I1366" t="str">
            <v>Moritz</v>
          </cell>
          <cell r="J1366" t="str">
            <v>Hartl   Moritz</v>
          </cell>
          <cell r="K1366" t="str">
            <v>01.10.1993</v>
          </cell>
        </row>
        <row r="1367">
          <cell r="D1367">
            <v>26136</v>
          </cell>
          <cell r="E1367" t="str">
            <v>BAY</v>
          </cell>
          <cell r="F1367" t="str">
            <v>BAY  26136</v>
          </cell>
          <cell r="G1367" t="str">
            <v>RSV Kissing</v>
          </cell>
          <cell r="H1367" t="str">
            <v>Hartmond</v>
          </cell>
          <cell r="I1367" t="str">
            <v>Martin</v>
          </cell>
          <cell r="J1367" t="str">
            <v>Hartmond   Martin</v>
          </cell>
          <cell r="K1367" t="str">
            <v>09.08.1993</v>
          </cell>
        </row>
        <row r="1368">
          <cell r="D1368">
            <v>26649</v>
          </cell>
          <cell r="E1368" t="str">
            <v>BAY</v>
          </cell>
          <cell r="F1368" t="str">
            <v>BAY  26649</v>
          </cell>
          <cell r="G1368" t="str">
            <v>RSV Kissing</v>
          </cell>
          <cell r="H1368" t="str">
            <v>Hartmond</v>
          </cell>
          <cell r="I1368" t="str">
            <v>Felix</v>
          </cell>
          <cell r="J1368" t="str">
            <v>Hartmond   Felix</v>
          </cell>
          <cell r="K1368" t="str">
            <v>13.01.1995</v>
          </cell>
        </row>
        <row r="1369">
          <cell r="D1369">
            <v>26648</v>
          </cell>
          <cell r="E1369" t="str">
            <v>BAY</v>
          </cell>
          <cell r="F1369" t="str">
            <v>BAY  26648</v>
          </cell>
          <cell r="G1369" t="str">
            <v>RSV Kissing</v>
          </cell>
          <cell r="H1369" t="str">
            <v>Hertle</v>
          </cell>
          <cell r="I1369" t="str">
            <v>Elmar</v>
          </cell>
          <cell r="J1369" t="str">
            <v>Hertle   Elmar</v>
          </cell>
          <cell r="K1369" t="str">
            <v>21.06.1983</v>
          </cell>
        </row>
        <row r="1370">
          <cell r="D1370">
            <v>21461</v>
          </cell>
          <cell r="E1370" t="str">
            <v>BAY</v>
          </cell>
          <cell r="F1370" t="str">
            <v>BAY  21461</v>
          </cell>
          <cell r="G1370" t="str">
            <v>RSV Kissing</v>
          </cell>
          <cell r="H1370" t="str">
            <v>Keller</v>
          </cell>
          <cell r="I1370" t="str">
            <v>Alfred</v>
          </cell>
          <cell r="J1370" t="str">
            <v>Keller   Alfred</v>
          </cell>
          <cell r="K1370" t="str">
            <v>14.01.1961</v>
          </cell>
        </row>
        <row r="1371">
          <cell r="D1371">
            <v>25645</v>
          </cell>
          <cell r="E1371" t="str">
            <v>BAY</v>
          </cell>
          <cell r="F1371" t="str">
            <v>BAY  25645</v>
          </cell>
          <cell r="G1371" t="str">
            <v>RSV Kissing</v>
          </cell>
          <cell r="H1371" t="str">
            <v>Keller</v>
          </cell>
          <cell r="I1371" t="str">
            <v>Fabian</v>
          </cell>
          <cell r="J1371" t="str">
            <v>Keller   Fabian</v>
          </cell>
          <cell r="K1371" t="str">
            <v>26.05.1993</v>
          </cell>
        </row>
        <row r="1372">
          <cell r="D1372">
            <v>21462</v>
          </cell>
          <cell r="E1372" t="str">
            <v>BAY</v>
          </cell>
          <cell r="F1372" t="str">
            <v>BAY  21462</v>
          </cell>
          <cell r="G1372" t="str">
            <v>RSV Kissing</v>
          </cell>
          <cell r="H1372" t="str">
            <v>Kieferle</v>
          </cell>
          <cell r="I1372" t="str">
            <v>Siegfried</v>
          </cell>
          <cell r="J1372" t="str">
            <v>Kieferle   Siegfried</v>
          </cell>
          <cell r="K1372" t="str">
            <v>08.09.1958</v>
          </cell>
        </row>
        <row r="1373">
          <cell r="D1373">
            <v>24488</v>
          </cell>
          <cell r="E1373" t="str">
            <v>BAY</v>
          </cell>
          <cell r="F1373" t="str">
            <v>BAY  24488</v>
          </cell>
          <cell r="G1373" t="str">
            <v>RSV Kissing</v>
          </cell>
          <cell r="H1373" t="str">
            <v>Kieferle</v>
          </cell>
          <cell r="I1373" t="str">
            <v>Thomas</v>
          </cell>
          <cell r="J1373" t="str">
            <v>Kieferle   Thomas</v>
          </cell>
          <cell r="K1373" t="str">
            <v>08.04.1992</v>
          </cell>
        </row>
        <row r="1374">
          <cell r="D1374">
            <v>21466</v>
          </cell>
          <cell r="E1374" t="str">
            <v>BAY</v>
          </cell>
          <cell r="F1374" t="str">
            <v>BAY  21466</v>
          </cell>
          <cell r="G1374" t="str">
            <v>RSV Kissing</v>
          </cell>
          <cell r="H1374" t="str">
            <v>Menzinger</v>
          </cell>
          <cell r="I1374" t="str">
            <v>Florian</v>
          </cell>
          <cell r="J1374" t="str">
            <v>Menzinger   Florian</v>
          </cell>
          <cell r="K1374" t="str">
            <v>07.11.1978</v>
          </cell>
        </row>
        <row r="1375">
          <cell r="D1375">
            <v>21468</v>
          </cell>
          <cell r="E1375" t="str">
            <v>BAY</v>
          </cell>
          <cell r="F1375" t="str">
            <v>BAY  21468</v>
          </cell>
          <cell r="G1375" t="str">
            <v>RSV Kissing</v>
          </cell>
          <cell r="H1375" t="str">
            <v>Menzinger</v>
          </cell>
          <cell r="I1375" t="str">
            <v>Norbert</v>
          </cell>
          <cell r="J1375" t="str">
            <v>Menzinger   Norbert</v>
          </cell>
          <cell r="K1375" t="str">
            <v>18.03.1974</v>
          </cell>
        </row>
        <row r="1376">
          <cell r="D1376">
            <v>21469</v>
          </cell>
          <cell r="E1376" t="str">
            <v>BAY</v>
          </cell>
          <cell r="F1376" t="str">
            <v>BAY  21469</v>
          </cell>
          <cell r="G1376" t="str">
            <v>RSV Kissing</v>
          </cell>
          <cell r="H1376" t="str">
            <v>Ortlieb</v>
          </cell>
          <cell r="I1376" t="str">
            <v>Michael</v>
          </cell>
          <cell r="J1376" t="str">
            <v>Ortlieb   Michael</v>
          </cell>
          <cell r="K1376" t="str">
            <v>09.09.1987</v>
          </cell>
        </row>
        <row r="1377">
          <cell r="D1377">
            <v>26647</v>
          </cell>
          <cell r="E1377" t="str">
            <v>BAY</v>
          </cell>
          <cell r="F1377" t="str">
            <v>BAY  26647</v>
          </cell>
          <cell r="G1377" t="str">
            <v>RSV Kissing</v>
          </cell>
          <cell r="H1377" t="str">
            <v>Pfundmer</v>
          </cell>
          <cell r="I1377" t="str">
            <v>Johannes</v>
          </cell>
          <cell r="J1377" t="str">
            <v>Pfundmer   Johannes</v>
          </cell>
          <cell r="K1377" t="str">
            <v>14.03.1996</v>
          </cell>
        </row>
        <row r="1378">
          <cell r="D1378">
            <v>26646</v>
          </cell>
          <cell r="E1378" t="str">
            <v>BAY</v>
          </cell>
          <cell r="F1378" t="str">
            <v>BAY  26646</v>
          </cell>
          <cell r="G1378" t="str">
            <v>RSV Kissing</v>
          </cell>
          <cell r="H1378" t="str">
            <v>Pongartz</v>
          </cell>
          <cell r="I1378" t="str">
            <v>Andreas</v>
          </cell>
          <cell r="J1378" t="str">
            <v>Pongartz   Andreas</v>
          </cell>
          <cell r="K1378" t="str">
            <v>16.05.1995</v>
          </cell>
        </row>
        <row r="1379">
          <cell r="D1379">
            <v>21470</v>
          </cell>
          <cell r="E1379" t="str">
            <v>BAY</v>
          </cell>
          <cell r="F1379" t="str">
            <v>BAY  21470</v>
          </cell>
          <cell r="G1379" t="str">
            <v>RSV Kissing</v>
          </cell>
          <cell r="H1379" t="str">
            <v>Rapp</v>
          </cell>
          <cell r="I1379" t="str">
            <v>Martin</v>
          </cell>
          <cell r="J1379" t="str">
            <v>Rapp   Martin</v>
          </cell>
          <cell r="K1379" t="str">
            <v>17.06.1974</v>
          </cell>
        </row>
        <row r="1380">
          <cell r="D1380">
            <v>21471</v>
          </cell>
          <cell r="E1380" t="str">
            <v>BAY</v>
          </cell>
          <cell r="F1380" t="str">
            <v>BAY  21471</v>
          </cell>
          <cell r="G1380" t="str">
            <v>RSV Kissing</v>
          </cell>
          <cell r="H1380" t="str">
            <v>Scheibenbogen</v>
          </cell>
          <cell r="I1380" t="str">
            <v>Marco</v>
          </cell>
          <cell r="J1380" t="str">
            <v>Scheibenbogen   Marco</v>
          </cell>
          <cell r="K1380" t="str">
            <v>10.07.1986</v>
          </cell>
        </row>
        <row r="1381">
          <cell r="D1381">
            <v>26645</v>
          </cell>
          <cell r="E1381" t="str">
            <v>BAY</v>
          </cell>
          <cell r="F1381" t="str">
            <v>BAY  26645</v>
          </cell>
          <cell r="G1381" t="str">
            <v>RSV Kissing</v>
          </cell>
          <cell r="H1381" t="str">
            <v>Schuster</v>
          </cell>
          <cell r="I1381" t="str">
            <v>Michael</v>
          </cell>
          <cell r="J1381" t="str">
            <v>Schuster   Michael</v>
          </cell>
          <cell r="K1381" t="str">
            <v>24.01.1995</v>
          </cell>
        </row>
        <row r="1382">
          <cell r="D1382">
            <v>21473</v>
          </cell>
          <cell r="E1382" t="str">
            <v>BAY</v>
          </cell>
          <cell r="F1382" t="str">
            <v>BAY  21473</v>
          </cell>
          <cell r="G1382" t="str">
            <v>RSV Kissing</v>
          </cell>
          <cell r="H1382" t="str">
            <v>Weiß</v>
          </cell>
          <cell r="I1382" t="str">
            <v>Christian</v>
          </cell>
          <cell r="J1382" t="str">
            <v>Weiß   Christian</v>
          </cell>
          <cell r="K1382" t="str">
            <v>08.02.1984</v>
          </cell>
        </row>
        <row r="1383">
          <cell r="D1383">
            <v>70229</v>
          </cell>
          <cell r="E1383" t="str">
            <v>HES</v>
          </cell>
          <cell r="F1383" t="str">
            <v>HES  70229</v>
          </cell>
          <cell r="G1383" t="str">
            <v>RSV Kostheim</v>
          </cell>
          <cell r="H1383" t="str">
            <v>Barth</v>
          </cell>
          <cell r="I1383" t="str">
            <v>Katrin</v>
          </cell>
          <cell r="J1383" t="str">
            <v>Barth   Katrin</v>
          </cell>
          <cell r="K1383" t="str">
            <v>02.07.1991</v>
          </cell>
        </row>
        <row r="1384">
          <cell r="D1384">
            <v>71205</v>
          </cell>
          <cell r="E1384" t="str">
            <v>HES</v>
          </cell>
          <cell r="F1384" t="str">
            <v>HES  71205</v>
          </cell>
          <cell r="G1384" t="str">
            <v>RSV Kostheim</v>
          </cell>
          <cell r="H1384" t="str">
            <v>Barth</v>
          </cell>
          <cell r="I1384" t="str">
            <v>Adam</v>
          </cell>
          <cell r="J1384" t="str">
            <v>Barth   Adam</v>
          </cell>
          <cell r="K1384" t="str">
            <v>18.05.1960</v>
          </cell>
        </row>
        <row r="1385">
          <cell r="D1385">
            <v>71206</v>
          </cell>
          <cell r="E1385" t="str">
            <v>HES</v>
          </cell>
          <cell r="F1385" t="str">
            <v>HES  71206</v>
          </cell>
          <cell r="G1385" t="str">
            <v>RSV Kostheim</v>
          </cell>
          <cell r="H1385" t="str">
            <v>Bernais</v>
          </cell>
          <cell r="I1385" t="str">
            <v>Erik</v>
          </cell>
          <cell r="J1385" t="str">
            <v>Bernais   Erik</v>
          </cell>
          <cell r="K1385" t="str">
            <v>11.03.1975</v>
          </cell>
        </row>
        <row r="1386">
          <cell r="D1386">
            <v>76163</v>
          </cell>
          <cell r="E1386" t="str">
            <v>HES</v>
          </cell>
          <cell r="F1386" t="str">
            <v>HES  76163</v>
          </cell>
          <cell r="G1386" t="str">
            <v>RSV Kostheim</v>
          </cell>
          <cell r="H1386" t="str">
            <v>Haas</v>
          </cell>
          <cell r="I1386" t="str">
            <v>Jasmin</v>
          </cell>
          <cell r="J1386" t="str">
            <v>Haas   Jasmin</v>
          </cell>
          <cell r="K1386" t="str">
            <v>22.08.1994</v>
          </cell>
        </row>
        <row r="1387">
          <cell r="D1387">
            <v>70231</v>
          </cell>
          <cell r="E1387" t="str">
            <v>HES</v>
          </cell>
          <cell r="F1387" t="str">
            <v>HES  70231</v>
          </cell>
          <cell r="G1387" t="str">
            <v>RSV Kostheim</v>
          </cell>
          <cell r="H1387" t="str">
            <v>Knoblauch</v>
          </cell>
          <cell r="I1387" t="str">
            <v>Sandra</v>
          </cell>
          <cell r="J1387" t="str">
            <v>Knoblauch   Sandra</v>
          </cell>
          <cell r="K1387" t="str">
            <v>22.05.1992</v>
          </cell>
        </row>
        <row r="1388">
          <cell r="D1388">
            <v>70806</v>
          </cell>
          <cell r="E1388" t="str">
            <v>HES</v>
          </cell>
          <cell r="F1388" t="str">
            <v>HES  70806</v>
          </cell>
          <cell r="G1388" t="str">
            <v>RSV Kostheim</v>
          </cell>
          <cell r="H1388" t="str">
            <v>Knoblauch</v>
          </cell>
          <cell r="I1388" t="str">
            <v>Jochen</v>
          </cell>
          <cell r="J1388" t="str">
            <v>Knoblauch   Jochen</v>
          </cell>
          <cell r="K1388" t="str">
            <v>10.09.1990</v>
          </cell>
        </row>
        <row r="1389">
          <cell r="D1389">
            <v>70235</v>
          </cell>
          <cell r="E1389" t="str">
            <v>HES</v>
          </cell>
          <cell r="F1389" t="str">
            <v>HES  70235</v>
          </cell>
          <cell r="G1389" t="str">
            <v>RSV Kostheim</v>
          </cell>
          <cell r="H1389" t="str">
            <v>Lukas</v>
          </cell>
          <cell r="I1389" t="str">
            <v>Daniel</v>
          </cell>
          <cell r="J1389" t="str">
            <v>Lukas   Daniel</v>
          </cell>
          <cell r="K1389" t="str">
            <v>17.06.1988</v>
          </cell>
        </row>
        <row r="1390">
          <cell r="D1390">
            <v>70234</v>
          </cell>
          <cell r="E1390" t="str">
            <v>HES</v>
          </cell>
          <cell r="F1390" t="str">
            <v>HES  70234</v>
          </cell>
          <cell r="G1390" t="str">
            <v>RSV Kostheim</v>
          </cell>
          <cell r="H1390" t="str">
            <v>Nicklas</v>
          </cell>
          <cell r="I1390" t="str">
            <v>Corinna</v>
          </cell>
          <cell r="J1390" t="str">
            <v>Nicklas   Corinna</v>
          </cell>
          <cell r="K1390" t="str">
            <v>02.05.1988</v>
          </cell>
        </row>
        <row r="1391">
          <cell r="D1391">
            <v>71996</v>
          </cell>
          <cell r="E1391" t="str">
            <v>HES</v>
          </cell>
          <cell r="F1391" t="str">
            <v>HES  71996</v>
          </cell>
          <cell r="G1391" t="str">
            <v>RSV Kostheim</v>
          </cell>
          <cell r="H1391" t="str">
            <v>Ratay</v>
          </cell>
          <cell r="I1391" t="str">
            <v>Markus</v>
          </cell>
          <cell r="J1391" t="str">
            <v>Ratay   Markus</v>
          </cell>
          <cell r="K1391" t="str">
            <v>07.08.1979</v>
          </cell>
        </row>
        <row r="1392">
          <cell r="D1392">
            <v>72004</v>
          </cell>
          <cell r="E1392" t="str">
            <v>HES</v>
          </cell>
          <cell r="F1392" t="str">
            <v>HES  72004</v>
          </cell>
          <cell r="G1392" t="str">
            <v>RSV Kostheim</v>
          </cell>
          <cell r="H1392" t="str">
            <v>Schmidt</v>
          </cell>
          <cell r="I1392" t="str">
            <v>Torsten</v>
          </cell>
          <cell r="J1392" t="str">
            <v>Schmidt   Torsten</v>
          </cell>
          <cell r="K1392" t="str">
            <v>18.05.1971</v>
          </cell>
        </row>
        <row r="1393">
          <cell r="D1393">
            <v>76162</v>
          </cell>
          <cell r="E1393" t="str">
            <v>HES</v>
          </cell>
          <cell r="F1393" t="str">
            <v>HES  76162</v>
          </cell>
          <cell r="G1393" t="str">
            <v>RSV Kostheim</v>
          </cell>
          <cell r="H1393" t="str">
            <v>Schmidtlehner</v>
          </cell>
          <cell r="I1393" t="str">
            <v>Melanie</v>
          </cell>
          <cell r="J1393" t="str">
            <v>Schmidtlehner   Melanie</v>
          </cell>
          <cell r="K1393" t="str">
            <v>20.08.1994</v>
          </cell>
        </row>
        <row r="1394">
          <cell r="D1394">
            <v>71211</v>
          </cell>
          <cell r="E1394" t="str">
            <v>HES</v>
          </cell>
          <cell r="F1394" t="str">
            <v>HES  71211</v>
          </cell>
          <cell r="G1394" t="str">
            <v>RSV Kostheim</v>
          </cell>
          <cell r="H1394" t="str">
            <v>Schmitt</v>
          </cell>
          <cell r="I1394" t="str">
            <v>Christian</v>
          </cell>
          <cell r="J1394" t="str">
            <v>Schmitt   Christian</v>
          </cell>
          <cell r="K1394" t="str">
            <v>12.01.1977</v>
          </cell>
        </row>
        <row r="1395">
          <cell r="D1395">
            <v>71212</v>
          </cell>
          <cell r="E1395" t="str">
            <v>HES</v>
          </cell>
          <cell r="F1395" t="str">
            <v>HES  71212</v>
          </cell>
          <cell r="G1395" t="str">
            <v>RSV Kostheim</v>
          </cell>
          <cell r="H1395" t="str">
            <v>Schmitt</v>
          </cell>
          <cell r="I1395" t="str">
            <v>Erwin</v>
          </cell>
          <cell r="J1395" t="str">
            <v>Schmitt   Erwin</v>
          </cell>
          <cell r="K1395" t="str">
            <v>17.09.1949</v>
          </cell>
        </row>
        <row r="1396">
          <cell r="D1396">
            <v>71213</v>
          </cell>
          <cell r="E1396" t="str">
            <v>HES</v>
          </cell>
          <cell r="F1396" t="str">
            <v>HES  71213</v>
          </cell>
          <cell r="G1396" t="str">
            <v>RSV Kostheim</v>
          </cell>
          <cell r="H1396" t="str">
            <v>Schneider</v>
          </cell>
          <cell r="I1396" t="str">
            <v>Franz-Josef</v>
          </cell>
          <cell r="J1396" t="str">
            <v>Schneider   Franz-Josef</v>
          </cell>
          <cell r="K1396" t="str">
            <v>17.09.1968</v>
          </cell>
        </row>
        <row r="1397">
          <cell r="D1397">
            <v>73317</v>
          </cell>
          <cell r="E1397" t="str">
            <v>HES</v>
          </cell>
          <cell r="F1397" t="str">
            <v>HES  73317</v>
          </cell>
          <cell r="G1397" t="str">
            <v>RSV Kostheim</v>
          </cell>
          <cell r="H1397" t="str">
            <v>Silbermann</v>
          </cell>
          <cell r="I1397" t="str">
            <v>Tobias</v>
          </cell>
          <cell r="J1397" t="str">
            <v>Silbermann   Tobias</v>
          </cell>
          <cell r="K1397" t="str">
            <v>24.09.1988</v>
          </cell>
        </row>
        <row r="1398">
          <cell r="D1398">
            <v>71217</v>
          </cell>
          <cell r="E1398" t="str">
            <v>HES</v>
          </cell>
          <cell r="F1398" t="str">
            <v>HES  71217</v>
          </cell>
          <cell r="G1398" t="str">
            <v>RSV Krofdorf</v>
          </cell>
          <cell r="H1398" t="str">
            <v>Abel</v>
          </cell>
          <cell r="I1398" t="str">
            <v>Thomas</v>
          </cell>
          <cell r="J1398" t="str">
            <v>Abel   Thomas</v>
          </cell>
          <cell r="K1398" t="str">
            <v>21.01.1976</v>
          </cell>
        </row>
        <row r="1399">
          <cell r="D1399">
            <v>71218</v>
          </cell>
          <cell r="E1399" t="str">
            <v>HES</v>
          </cell>
          <cell r="F1399" t="str">
            <v>HES  71218</v>
          </cell>
          <cell r="G1399" t="str">
            <v>RSV Krofdorf</v>
          </cell>
          <cell r="H1399" t="str">
            <v>Abel</v>
          </cell>
          <cell r="I1399" t="str">
            <v>Wilfried</v>
          </cell>
          <cell r="J1399" t="str">
            <v>Abel   Wilfried</v>
          </cell>
          <cell r="K1399" t="str">
            <v>11.05.1948</v>
          </cell>
        </row>
        <row r="1400">
          <cell r="D1400">
            <v>71225</v>
          </cell>
          <cell r="E1400" t="str">
            <v>HES</v>
          </cell>
          <cell r="F1400" t="str">
            <v>HES  71225</v>
          </cell>
          <cell r="G1400" t="str">
            <v>RSV Krofdorf</v>
          </cell>
          <cell r="H1400" t="str">
            <v>Brömer</v>
          </cell>
          <cell r="I1400" t="str">
            <v>Thomas</v>
          </cell>
          <cell r="J1400" t="str">
            <v>Brömer   Thomas</v>
          </cell>
          <cell r="K1400">
            <v>25686</v>
          </cell>
        </row>
        <row r="1401">
          <cell r="D1401">
            <v>75210</v>
          </cell>
          <cell r="E1401" t="str">
            <v>HES</v>
          </cell>
          <cell r="F1401" t="str">
            <v>HES  75210</v>
          </cell>
          <cell r="G1401" t="str">
            <v>RSV Krofdorf</v>
          </cell>
          <cell r="H1401" t="str">
            <v>Brückmann</v>
          </cell>
          <cell r="I1401" t="str">
            <v>Kevin</v>
          </cell>
          <cell r="J1401" t="str">
            <v>Brückmann   Kevin</v>
          </cell>
          <cell r="K1401" t="str">
            <v>30.01.1992</v>
          </cell>
        </row>
        <row r="1402">
          <cell r="D1402">
            <v>76191</v>
          </cell>
          <cell r="E1402" t="str">
            <v>HES</v>
          </cell>
          <cell r="F1402" t="str">
            <v>HES  76191</v>
          </cell>
          <cell r="G1402" t="str">
            <v>RSV Krofdorf</v>
          </cell>
          <cell r="H1402" t="str">
            <v>Crawford</v>
          </cell>
          <cell r="I1402" t="str">
            <v>Eric</v>
          </cell>
          <cell r="J1402" t="str">
            <v>Crawford   Eric</v>
          </cell>
          <cell r="K1402" t="str">
            <v>25.11.1994</v>
          </cell>
        </row>
        <row r="1403">
          <cell r="D1403">
            <v>71230</v>
          </cell>
          <cell r="E1403" t="str">
            <v>HES</v>
          </cell>
          <cell r="F1403" t="str">
            <v>HES  71230</v>
          </cell>
          <cell r="G1403" t="str">
            <v>RSV Krofdorf</v>
          </cell>
          <cell r="H1403" t="str">
            <v>Fietkau</v>
          </cell>
          <cell r="I1403" t="str">
            <v>Dieter</v>
          </cell>
          <cell r="J1403" t="str">
            <v>Fietkau   Dieter</v>
          </cell>
          <cell r="K1403" t="str">
            <v>17.08.1947</v>
          </cell>
        </row>
        <row r="1404">
          <cell r="D1404">
            <v>76190</v>
          </cell>
          <cell r="E1404" t="str">
            <v>HES</v>
          </cell>
          <cell r="F1404" t="str">
            <v>HES  76190</v>
          </cell>
          <cell r="G1404" t="str">
            <v>RSV Krofdorf</v>
          </cell>
          <cell r="H1404" t="str">
            <v>Fink</v>
          </cell>
          <cell r="I1404" t="str">
            <v>Leonard</v>
          </cell>
          <cell r="J1404" t="str">
            <v>Fink   Leonard</v>
          </cell>
          <cell r="K1404" t="str">
            <v>18.05.1995</v>
          </cell>
        </row>
        <row r="1405">
          <cell r="D1405">
            <v>70358</v>
          </cell>
          <cell r="E1405" t="str">
            <v>HES</v>
          </cell>
          <cell r="F1405" t="str">
            <v>HES  70358</v>
          </cell>
          <cell r="G1405" t="str">
            <v>RSV Krofdorf</v>
          </cell>
          <cell r="H1405" t="str">
            <v>Gattung</v>
          </cell>
          <cell r="I1405" t="str">
            <v>Sebastian</v>
          </cell>
          <cell r="J1405" t="str">
            <v>Gattung   Sebastian</v>
          </cell>
          <cell r="K1405" t="str">
            <v>12.09.1994</v>
          </cell>
        </row>
        <row r="1406">
          <cell r="D1406">
            <v>74793</v>
          </cell>
          <cell r="E1406" t="str">
            <v>HES</v>
          </cell>
          <cell r="F1406" t="str">
            <v>HES  74793</v>
          </cell>
          <cell r="G1406" t="str">
            <v>RSV Krofdorf</v>
          </cell>
          <cell r="H1406" t="str">
            <v>Gattung</v>
          </cell>
          <cell r="I1406" t="str">
            <v>Maximilian</v>
          </cell>
          <cell r="J1406" t="str">
            <v>Gattung   Maximilian</v>
          </cell>
          <cell r="K1406" t="str">
            <v>20.01.1990</v>
          </cell>
        </row>
        <row r="1407">
          <cell r="D1407">
            <v>75211</v>
          </cell>
          <cell r="E1407" t="str">
            <v>HES</v>
          </cell>
          <cell r="F1407" t="str">
            <v>HES  75211</v>
          </cell>
          <cell r="G1407" t="str">
            <v>RSV Krofdorf</v>
          </cell>
          <cell r="H1407" t="str">
            <v>Geyer</v>
          </cell>
          <cell r="I1407" t="str">
            <v>Nurit</v>
          </cell>
          <cell r="J1407" t="str">
            <v>Geyer   Nurit</v>
          </cell>
          <cell r="K1407" t="str">
            <v>01.05.1991</v>
          </cell>
        </row>
        <row r="1408">
          <cell r="D1408">
            <v>72756</v>
          </cell>
          <cell r="E1408" t="str">
            <v>HES</v>
          </cell>
          <cell r="F1408" t="str">
            <v>HES  72756</v>
          </cell>
          <cell r="G1408" t="str">
            <v>RSV Krofdorf</v>
          </cell>
          <cell r="H1408" t="str">
            <v>Götz</v>
          </cell>
          <cell r="I1408" t="str">
            <v>Sascha</v>
          </cell>
          <cell r="J1408" t="str">
            <v>Götz   Sascha</v>
          </cell>
          <cell r="K1408" t="str">
            <v>06.06.1988</v>
          </cell>
        </row>
        <row r="1409">
          <cell r="D1409">
            <v>71235</v>
          </cell>
          <cell r="E1409" t="str">
            <v>HES</v>
          </cell>
          <cell r="F1409" t="str">
            <v>HES  71235</v>
          </cell>
          <cell r="G1409" t="str">
            <v>RSV Krofdorf</v>
          </cell>
          <cell r="H1409" t="str">
            <v>Häuser</v>
          </cell>
          <cell r="I1409" t="str">
            <v>Jens</v>
          </cell>
          <cell r="J1409" t="str">
            <v>Häuser   Jens</v>
          </cell>
          <cell r="K1409" t="str">
            <v>16.08.1973</v>
          </cell>
        </row>
        <row r="1410">
          <cell r="D1410">
            <v>71236</v>
          </cell>
          <cell r="E1410" t="str">
            <v>HES</v>
          </cell>
          <cell r="F1410" t="str">
            <v>HES  71236</v>
          </cell>
          <cell r="G1410" t="str">
            <v>RSV Krofdorf</v>
          </cell>
          <cell r="H1410" t="str">
            <v>Häuser</v>
          </cell>
          <cell r="I1410" t="str">
            <v>Thorsten</v>
          </cell>
          <cell r="J1410" t="str">
            <v>Häuser   Thorsten</v>
          </cell>
          <cell r="K1410" t="str">
            <v>14.11.1970</v>
          </cell>
        </row>
        <row r="1411">
          <cell r="D1411">
            <v>70360</v>
          </cell>
          <cell r="E1411" t="str">
            <v>HES</v>
          </cell>
          <cell r="F1411" t="str">
            <v>HES  70360</v>
          </cell>
          <cell r="G1411" t="str">
            <v>RSV Krofdorf</v>
          </cell>
          <cell r="H1411" t="str">
            <v>Hennies</v>
          </cell>
          <cell r="I1411" t="str">
            <v>Tobias</v>
          </cell>
          <cell r="J1411" t="str">
            <v>Hennies   Tobias</v>
          </cell>
          <cell r="K1411" t="str">
            <v>23.01.1993</v>
          </cell>
        </row>
        <row r="1412">
          <cell r="D1412">
            <v>76192</v>
          </cell>
          <cell r="E1412" t="str">
            <v>HES</v>
          </cell>
          <cell r="F1412" t="str">
            <v>HES  76192</v>
          </cell>
          <cell r="G1412" t="str">
            <v>RSV Krofdorf</v>
          </cell>
          <cell r="H1412" t="str">
            <v>Hennies</v>
          </cell>
          <cell r="I1412" t="str">
            <v>Florian</v>
          </cell>
          <cell r="J1412" t="str">
            <v>Hennies   Florian</v>
          </cell>
          <cell r="K1412" t="str">
            <v>14.06.1995</v>
          </cell>
        </row>
        <row r="1413">
          <cell r="D1413">
            <v>70361</v>
          </cell>
          <cell r="E1413" t="str">
            <v>HES</v>
          </cell>
          <cell r="F1413" t="str">
            <v>HES  70361</v>
          </cell>
          <cell r="G1413" t="str">
            <v>RSV Krofdorf</v>
          </cell>
          <cell r="H1413" t="str">
            <v>Johncox</v>
          </cell>
          <cell r="I1413" t="str">
            <v>Steven</v>
          </cell>
          <cell r="J1413" t="str">
            <v>Johncox   Steven</v>
          </cell>
          <cell r="K1413" t="str">
            <v>07.04.1989</v>
          </cell>
        </row>
        <row r="1414">
          <cell r="D1414">
            <v>72757</v>
          </cell>
          <cell r="E1414" t="str">
            <v>HES</v>
          </cell>
          <cell r="F1414" t="str">
            <v>HES  72757</v>
          </cell>
          <cell r="G1414" t="str">
            <v>RSV Krofdorf</v>
          </cell>
          <cell r="H1414" t="str">
            <v>Kraft</v>
          </cell>
          <cell r="I1414" t="str">
            <v>Kai</v>
          </cell>
          <cell r="J1414" t="str">
            <v>Kraft   Kai</v>
          </cell>
          <cell r="K1414" t="str">
            <v>06.02.1989</v>
          </cell>
        </row>
        <row r="1415">
          <cell r="D1415">
            <v>70359</v>
          </cell>
          <cell r="E1415" t="str">
            <v>HES</v>
          </cell>
          <cell r="F1415" t="str">
            <v>HES  70359</v>
          </cell>
          <cell r="G1415" t="str">
            <v>RSV Krofdorf</v>
          </cell>
          <cell r="H1415" t="str">
            <v>Lange</v>
          </cell>
          <cell r="I1415" t="str">
            <v>Dominik</v>
          </cell>
          <cell r="J1415" t="str">
            <v>Lange   Dominik</v>
          </cell>
          <cell r="K1415" t="str">
            <v>28.03.1994</v>
          </cell>
        </row>
        <row r="1416">
          <cell r="D1416">
            <v>70366</v>
          </cell>
          <cell r="E1416" t="str">
            <v>HES</v>
          </cell>
          <cell r="F1416" t="str">
            <v>HES  70366</v>
          </cell>
          <cell r="G1416" t="str">
            <v>RSV Krofdorf</v>
          </cell>
          <cell r="H1416" t="str">
            <v>Leicht</v>
          </cell>
          <cell r="I1416" t="str">
            <v>Rene</v>
          </cell>
          <cell r="J1416" t="str">
            <v>Leicht   Rene</v>
          </cell>
          <cell r="K1416" t="str">
            <v>21.11.1992</v>
          </cell>
        </row>
        <row r="1417">
          <cell r="D1417">
            <v>71252</v>
          </cell>
          <cell r="E1417" t="str">
            <v>HES</v>
          </cell>
          <cell r="F1417" t="str">
            <v>HES  71252</v>
          </cell>
          <cell r="G1417" t="str">
            <v>RSV Krofdorf</v>
          </cell>
          <cell r="H1417" t="str">
            <v>Leicht</v>
          </cell>
          <cell r="I1417" t="str">
            <v>Frank</v>
          </cell>
          <cell r="J1417" t="str">
            <v>Leicht   Frank</v>
          </cell>
          <cell r="K1417">
            <v>23885</v>
          </cell>
        </row>
        <row r="1418">
          <cell r="D1418">
            <v>71257</v>
          </cell>
          <cell r="E1418" t="str">
            <v>HES</v>
          </cell>
          <cell r="F1418" t="str">
            <v>HES  71257</v>
          </cell>
          <cell r="G1418" t="str">
            <v>RSV Krofdorf</v>
          </cell>
          <cell r="H1418" t="str">
            <v>Maier</v>
          </cell>
          <cell r="I1418" t="str">
            <v>Matthias</v>
          </cell>
          <cell r="J1418" t="str">
            <v>Maier   Matthias</v>
          </cell>
          <cell r="K1418" t="str">
            <v>18.05.1971</v>
          </cell>
        </row>
        <row r="1419">
          <cell r="D1419">
            <v>75928</v>
          </cell>
          <cell r="E1419" t="str">
            <v>HES</v>
          </cell>
          <cell r="F1419" t="str">
            <v>HES  75928</v>
          </cell>
          <cell r="G1419" t="str">
            <v>RSV Krofdorf</v>
          </cell>
          <cell r="H1419" t="str">
            <v>Ozone</v>
          </cell>
          <cell r="I1419" t="str">
            <v>Derek</v>
          </cell>
          <cell r="J1419" t="str">
            <v>Ozone   Derek</v>
          </cell>
          <cell r="K1419" t="str">
            <v>14.02.1995</v>
          </cell>
        </row>
        <row r="1420">
          <cell r="D1420">
            <v>73356</v>
          </cell>
          <cell r="E1420" t="str">
            <v>HES</v>
          </cell>
          <cell r="F1420" t="str">
            <v>HES  73356</v>
          </cell>
          <cell r="G1420" t="str">
            <v>RSV Krofdorf</v>
          </cell>
          <cell r="H1420" t="str">
            <v>Reinelt</v>
          </cell>
          <cell r="I1420" t="str">
            <v>Daniel</v>
          </cell>
          <cell r="J1420" t="str">
            <v>Reinelt   Daniel</v>
          </cell>
          <cell r="K1420" t="str">
            <v>09.09.1988</v>
          </cell>
        </row>
        <row r="1421">
          <cell r="D1421">
            <v>72762</v>
          </cell>
          <cell r="E1421" t="str">
            <v>HES</v>
          </cell>
          <cell r="F1421" t="str">
            <v>HES  72762</v>
          </cell>
          <cell r="G1421" t="str">
            <v>RSV Krofdorf</v>
          </cell>
          <cell r="H1421" t="str">
            <v>Schäfer</v>
          </cell>
          <cell r="I1421" t="str">
            <v>Philipp</v>
          </cell>
          <cell r="J1421" t="str">
            <v>Schäfer   Philipp</v>
          </cell>
          <cell r="K1421" t="str">
            <v>31.03.1989</v>
          </cell>
        </row>
        <row r="1422">
          <cell r="D1422">
            <v>75218</v>
          </cell>
          <cell r="E1422" t="str">
            <v>HES</v>
          </cell>
          <cell r="F1422" t="str">
            <v>HES  75218</v>
          </cell>
          <cell r="G1422" t="str">
            <v>RSV Krofdorf</v>
          </cell>
          <cell r="H1422" t="str">
            <v>Scheller</v>
          </cell>
          <cell r="I1422" t="str">
            <v>Michél</v>
          </cell>
          <cell r="J1422" t="str">
            <v>Scheller   Michél</v>
          </cell>
          <cell r="K1422" t="str">
            <v>23.09.1990</v>
          </cell>
        </row>
        <row r="1423">
          <cell r="D1423">
            <v>73463</v>
          </cell>
          <cell r="E1423" t="str">
            <v>HES</v>
          </cell>
          <cell r="F1423" t="str">
            <v>HES  73463</v>
          </cell>
          <cell r="G1423" t="str">
            <v>RSV Krofdorf</v>
          </cell>
          <cell r="H1423" t="str">
            <v>Uwiß</v>
          </cell>
          <cell r="I1423" t="str">
            <v>Patrik</v>
          </cell>
          <cell r="J1423" t="str">
            <v>Uwiß   Patrik</v>
          </cell>
          <cell r="K1423" t="str">
            <v>12.11.1988</v>
          </cell>
        </row>
        <row r="1424">
          <cell r="D1424">
            <v>72764</v>
          </cell>
          <cell r="E1424" t="str">
            <v>HES</v>
          </cell>
          <cell r="F1424" t="str">
            <v>HES  72764</v>
          </cell>
          <cell r="G1424" t="str">
            <v>RSV Krofdorf</v>
          </cell>
          <cell r="H1424" t="str">
            <v>Wagner</v>
          </cell>
          <cell r="I1424" t="str">
            <v>Luca</v>
          </cell>
          <cell r="J1424" t="str">
            <v>Wagner   Luca</v>
          </cell>
          <cell r="K1424" t="str">
            <v>17.03.1988</v>
          </cell>
        </row>
        <row r="1425">
          <cell r="D1425">
            <v>75221</v>
          </cell>
          <cell r="E1425" t="str">
            <v>HES</v>
          </cell>
          <cell r="F1425" t="str">
            <v>HES  75221</v>
          </cell>
          <cell r="G1425" t="str">
            <v>RSV Krofdorf</v>
          </cell>
          <cell r="H1425" t="str">
            <v>Wagner</v>
          </cell>
          <cell r="I1425" t="str">
            <v>Jascha</v>
          </cell>
          <cell r="J1425" t="str">
            <v>Wagner   Jascha</v>
          </cell>
          <cell r="K1425" t="str">
            <v>23.05.1992</v>
          </cell>
        </row>
        <row r="1426">
          <cell r="D1426">
            <v>75222</v>
          </cell>
          <cell r="E1426" t="str">
            <v>HES</v>
          </cell>
          <cell r="F1426" t="str">
            <v>HES  75222</v>
          </cell>
          <cell r="G1426" t="str">
            <v>RSV Krofdorf</v>
          </cell>
          <cell r="H1426" t="str">
            <v>Weigand</v>
          </cell>
          <cell r="I1426" t="str">
            <v>Yannick</v>
          </cell>
          <cell r="J1426" t="str">
            <v>Weigand   Yannick</v>
          </cell>
          <cell r="K1426" t="str">
            <v>31.05.1990</v>
          </cell>
        </row>
        <row r="1427">
          <cell r="D1427">
            <v>71281</v>
          </cell>
          <cell r="E1427" t="str">
            <v>HES</v>
          </cell>
          <cell r="F1427" t="str">
            <v>HES  71281</v>
          </cell>
          <cell r="G1427" t="str">
            <v>RSV Langenselbold</v>
          </cell>
          <cell r="H1427" t="str">
            <v>Bauer</v>
          </cell>
          <cell r="I1427" t="str">
            <v>Markus</v>
          </cell>
          <cell r="J1427" t="str">
            <v>Bauer   Markus</v>
          </cell>
          <cell r="K1427" t="str">
            <v>07.06.1977</v>
          </cell>
        </row>
        <row r="1428">
          <cell r="D1428">
            <v>71283</v>
          </cell>
          <cell r="E1428" t="str">
            <v>HES</v>
          </cell>
          <cell r="F1428" t="str">
            <v>HES  71283</v>
          </cell>
          <cell r="G1428" t="str">
            <v>RSV Langenselbold</v>
          </cell>
          <cell r="H1428" t="str">
            <v>Bitsch</v>
          </cell>
          <cell r="I1428" t="str">
            <v>André</v>
          </cell>
          <cell r="J1428" t="str">
            <v>Bitsch   André</v>
          </cell>
          <cell r="K1428" t="str">
            <v>16.04.1982</v>
          </cell>
        </row>
        <row r="1429">
          <cell r="D1429">
            <v>71284</v>
          </cell>
          <cell r="E1429" t="str">
            <v>HES</v>
          </cell>
          <cell r="F1429" t="str">
            <v>HES  71284</v>
          </cell>
          <cell r="G1429" t="str">
            <v>RSV Langenselbold</v>
          </cell>
          <cell r="H1429" t="str">
            <v>Böhm</v>
          </cell>
          <cell r="I1429" t="str">
            <v>Holger</v>
          </cell>
          <cell r="J1429" t="str">
            <v>Böhm   Holger</v>
          </cell>
          <cell r="K1429" t="str">
            <v>06.06.1971</v>
          </cell>
        </row>
        <row r="1430">
          <cell r="D1430">
            <v>71291</v>
          </cell>
          <cell r="E1430" t="str">
            <v>HES</v>
          </cell>
          <cell r="F1430" t="str">
            <v>HES  71291</v>
          </cell>
          <cell r="G1430" t="str">
            <v>RSV Langenselbold</v>
          </cell>
          <cell r="H1430" t="str">
            <v>Huth</v>
          </cell>
          <cell r="I1430" t="str">
            <v>Jürgen</v>
          </cell>
          <cell r="J1430" t="str">
            <v>Huth   Jürgen</v>
          </cell>
          <cell r="K1430" t="str">
            <v>16.08.1963</v>
          </cell>
        </row>
        <row r="1431">
          <cell r="D1431">
            <v>71305</v>
          </cell>
          <cell r="E1431" t="str">
            <v>HES</v>
          </cell>
          <cell r="F1431" t="str">
            <v>HES  71305</v>
          </cell>
          <cell r="G1431" t="str">
            <v>RSV Langenselbold</v>
          </cell>
          <cell r="H1431" t="str">
            <v>Klev, van</v>
          </cell>
          <cell r="I1431" t="str">
            <v>Joachim</v>
          </cell>
          <cell r="J1431" t="str">
            <v>Klev, van   Joachim</v>
          </cell>
          <cell r="K1431" t="str">
            <v>04.09.1967</v>
          </cell>
        </row>
        <row r="1432">
          <cell r="D1432">
            <v>71294</v>
          </cell>
          <cell r="E1432" t="str">
            <v>HES</v>
          </cell>
          <cell r="F1432" t="str">
            <v>HES  71294</v>
          </cell>
          <cell r="G1432" t="str">
            <v>RSV Langenselbold</v>
          </cell>
          <cell r="H1432" t="str">
            <v>Loosz</v>
          </cell>
          <cell r="I1432" t="str">
            <v>Christian</v>
          </cell>
          <cell r="J1432" t="str">
            <v>Loosz   Christian</v>
          </cell>
          <cell r="K1432" t="str">
            <v>14.08.1984</v>
          </cell>
        </row>
        <row r="1433">
          <cell r="D1433">
            <v>75753</v>
          </cell>
          <cell r="E1433" t="str">
            <v>HES</v>
          </cell>
          <cell r="F1433" t="str">
            <v>HES  75753</v>
          </cell>
          <cell r="G1433" t="str">
            <v>RSV Langenselbold</v>
          </cell>
          <cell r="H1433" t="str">
            <v>Müller</v>
          </cell>
          <cell r="I1433" t="str">
            <v>Sven</v>
          </cell>
          <cell r="J1433" t="str">
            <v>Müller   Sven</v>
          </cell>
          <cell r="K1433" t="str">
            <v>30.11.1990</v>
          </cell>
        </row>
        <row r="1434">
          <cell r="D1434">
            <v>71296</v>
          </cell>
          <cell r="E1434" t="str">
            <v>HES</v>
          </cell>
          <cell r="F1434" t="str">
            <v>HES  71296</v>
          </cell>
          <cell r="G1434" t="str">
            <v>RSV Langenselbold</v>
          </cell>
          <cell r="H1434" t="str">
            <v>Rösch</v>
          </cell>
          <cell r="I1434" t="str">
            <v>Christopher</v>
          </cell>
          <cell r="J1434" t="str">
            <v>Rösch   Christopher</v>
          </cell>
          <cell r="K1434" t="str">
            <v>30.07.1986</v>
          </cell>
        </row>
        <row r="1435">
          <cell r="D1435">
            <v>71297</v>
          </cell>
          <cell r="E1435" t="str">
            <v>HES</v>
          </cell>
          <cell r="F1435" t="str">
            <v>HES  71297</v>
          </cell>
          <cell r="G1435" t="str">
            <v>RSV Langenselbold</v>
          </cell>
          <cell r="H1435" t="str">
            <v>Rösch</v>
          </cell>
          <cell r="I1435" t="str">
            <v>Holger</v>
          </cell>
          <cell r="J1435" t="str">
            <v>Rösch   Holger</v>
          </cell>
          <cell r="K1435" t="str">
            <v>05.06.1967</v>
          </cell>
        </row>
        <row r="1436">
          <cell r="D1436">
            <v>79999</v>
          </cell>
          <cell r="E1436" t="str">
            <v>HES</v>
          </cell>
          <cell r="F1436" t="str">
            <v>HES  79999</v>
          </cell>
          <cell r="G1436" t="str">
            <v>RSV Langenselbold</v>
          </cell>
          <cell r="H1436" t="str">
            <v>Schäfer</v>
          </cell>
          <cell r="I1436" t="str">
            <v>Florian</v>
          </cell>
          <cell r="J1436" t="str">
            <v>Schäfer   Florian</v>
          </cell>
          <cell r="K1436" t="str">
            <v>22.11.1990</v>
          </cell>
        </row>
        <row r="1437">
          <cell r="D1437">
            <v>71303</v>
          </cell>
          <cell r="E1437" t="str">
            <v>HES</v>
          </cell>
          <cell r="F1437" t="str">
            <v>HES  71303</v>
          </cell>
          <cell r="G1437" t="str">
            <v>RSV Langenselbold</v>
          </cell>
          <cell r="H1437" t="str">
            <v>Sievers</v>
          </cell>
          <cell r="I1437" t="str">
            <v>Roger</v>
          </cell>
          <cell r="J1437" t="str">
            <v>Sievers   Roger</v>
          </cell>
          <cell r="K1437" t="str">
            <v>04.01.1964</v>
          </cell>
        </row>
        <row r="1438">
          <cell r="D1438">
            <v>74572</v>
          </cell>
          <cell r="E1438" t="str">
            <v>HES</v>
          </cell>
          <cell r="F1438" t="str">
            <v>HES  74572</v>
          </cell>
          <cell r="G1438" t="str">
            <v>RSV Langenselbold</v>
          </cell>
          <cell r="H1438" t="str">
            <v>Yenibazar</v>
          </cell>
          <cell r="I1438" t="str">
            <v>Metin</v>
          </cell>
          <cell r="J1438" t="str">
            <v>Yenibazar   Metin</v>
          </cell>
          <cell r="K1438" t="str">
            <v>04.11.1986</v>
          </cell>
        </row>
        <row r="1439">
          <cell r="D1439">
            <v>75931</v>
          </cell>
          <cell r="E1439" t="str">
            <v>HES</v>
          </cell>
          <cell r="F1439" t="str">
            <v>HES  75931</v>
          </cell>
          <cell r="G1439" t="str">
            <v>RSV Langgöns</v>
          </cell>
          <cell r="H1439" t="str">
            <v>Boller</v>
          </cell>
          <cell r="I1439" t="str">
            <v>Björn</v>
          </cell>
          <cell r="J1439" t="str">
            <v>Boller   Björn</v>
          </cell>
          <cell r="K1439" t="str">
            <v>04.07.1988</v>
          </cell>
        </row>
        <row r="1440">
          <cell r="D1440">
            <v>75924</v>
          </cell>
          <cell r="E1440" t="str">
            <v>HES</v>
          </cell>
          <cell r="F1440" t="str">
            <v>HES  75924</v>
          </cell>
          <cell r="G1440" t="str">
            <v>RSV Langgöns</v>
          </cell>
          <cell r="H1440" t="str">
            <v>Rothgerber</v>
          </cell>
          <cell r="I1440" t="str">
            <v>Daniel</v>
          </cell>
          <cell r="J1440" t="str">
            <v>Rothgerber   Daniel</v>
          </cell>
          <cell r="K1440" t="str">
            <v>08.08.1988</v>
          </cell>
        </row>
        <row r="1441">
          <cell r="D1441">
            <v>76101</v>
          </cell>
          <cell r="E1441" t="str">
            <v>HES</v>
          </cell>
          <cell r="F1441" t="str">
            <v>HES  76101</v>
          </cell>
          <cell r="G1441" t="str">
            <v>RSV Launsbach</v>
          </cell>
          <cell r="H1441" t="str">
            <v>Bender</v>
          </cell>
          <cell r="I1441" t="str">
            <v>Tobias</v>
          </cell>
          <cell r="J1441" t="str">
            <v>Bender   Tobias</v>
          </cell>
          <cell r="K1441" t="str">
            <v>07.07.1995</v>
          </cell>
        </row>
        <row r="1442">
          <cell r="D1442">
            <v>71306</v>
          </cell>
          <cell r="E1442" t="str">
            <v>HES</v>
          </cell>
          <cell r="F1442" t="str">
            <v>HES  71306</v>
          </cell>
          <cell r="G1442" t="str">
            <v>RSV Launsbach</v>
          </cell>
          <cell r="H1442" t="str">
            <v>Eyring</v>
          </cell>
          <cell r="I1442" t="str">
            <v>Stephan</v>
          </cell>
          <cell r="J1442" t="str">
            <v>Eyring   Stephan</v>
          </cell>
          <cell r="K1442" t="str">
            <v>19.11.1976</v>
          </cell>
        </row>
        <row r="1443">
          <cell r="D1443">
            <v>70735</v>
          </cell>
          <cell r="E1443" t="str">
            <v>HES</v>
          </cell>
          <cell r="F1443" t="str">
            <v>HES  70735</v>
          </cell>
          <cell r="G1443" t="str">
            <v>RSV Launsbach</v>
          </cell>
          <cell r="H1443" t="str">
            <v>Guntrum</v>
          </cell>
          <cell r="I1443" t="str">
            <v>Holger</v>
          </cell>
          <cell r="J1443" t="str">
            <v>Guntrum   Holger</v>
          </cell>
          <cell r="K1443" t="str">
            <v>07.02.1976</v>
          </cell>
        </row>
        <row r="1444">
          <cell r="D1444">
            <v>73417</v>
          </cell>
          <cell r="E1444" t="str">
            <v>HES</v>
          </cell>
          <cell r="F1444" t="str">
            <v>HES  73417</v>
          </cell>
          <cell r="G1444" t="str">
            <v>RSV Launsbach</v>
          </cell>
          <cell r="H1444" t="str">
            <v>Heimer</v>
          </cell>
          <cell r="I1444" t="str">
            <v>Sven</v>
          </cell>
          <cell r="J1444" t="str">
            <v>Heimer   Sven</v>
          </cell>
          <cell r="K1444" t="str">
            <v>02.08.1974</v>
          </cell>
        </row>
        <row r="1445">
          <cell r="D1445">
            <v>71308</v>
          </cell>
          <cell r="E1445" t="str">
            <v>HES</v>
          </cell>
          <cell r="F1445" t="str">
            <v>HES  71308</v>
          </cell>
          <cell r="G1445" t="str">
            <v>RSV Launsbach</v>
          </cell>
          <cell r="H1445" t="str">
            <v>Hofmann</v>
          </cell>
          <cell r="I1445" t="str">
            <v>Carsten</v>
          </cell>
          <cell r="J1445" t="str">
            <v>Hofmann   Carsten</v>
          </cell>
          <cell r="K1445" t="str">
            <v>11.06.1972</v>
          </cell>
        </row>
        <row r="1446">
          <cell r="D1446">
            <v>76100</v>
          </cell>
          <cell r="E1446" t="str">
            <v>HES</v>
          </cell>
          <cell r="F1446" t="str">
            <v>HES  76100</v>
          </cell>
          <cell r="G1446" t="str">
            <v>RSV Launsbach</v>
          </cell>
          <cell r="H1446" t="str">
            <v>Hofmann</v>
          </cell>
          <cell r="I1446" t="str">
            <v>Christian</v>
          </cell>
          <cell r="J1446" t="str">
            <v>Hofmann   Christian</v>
          </cell>
          <cell r="K1446" t="str">
            <v>23.05.1995</v>
          </cell>
        </row>
        <row r="1447">
          <cell r="D1447">
            <v>72852</v>
          </cell>
          <cell r="E1447" t="str">
            <v>HES</v>
          </cell>
          <cell r="F1447" t="str">
            <v>HES  72852</v>
          </cell>
          <cell r="G1447" t="str">
            <v>RSV Launsbach</v>
          </cell>
          <cell r="H1447" t="str">
            <v>Killian</v>
          </cell>
          <cell r="I1447" t="str">
            <v>Marc</v>
          </cell>
          <cell r="J1447" t="str">
            <v>Killian   Marc</v>
          </cell>
          <cell r="K1447" t="str">
            <v>27.04.1974</v>
          </cell>
        </row>
        <row r="1448">
          <cell r="D1448">
            <v>76104</v>
          </cell>
          <cell r="E1448" t="str">
            <v>HES</v>
          </cell>
          <cell r="F1448" t="str">
            <v>HES  76104</v>
          </cell>
          <cell r="G1448" t="str">
            <v>RSV Launsbach</v>
          </cell>
          <cell r="H1448" t="str">
            <v>Klein</v>
          </cell>
          <cell r="I1448" t="str">
            <v>Rene</v>
          </cell>
          <cell r="J1448" t="str">
            <v>Klein   Rene</v>
          </cell>
          <cell r="K1448" t="str">
            <v>17.08.1994</v>
          </cell>
        </row>
        <row r="1449">
          <cell r="D1449">
            <v>72850</v>
          </cell>
          <cell r="E1449" t="str">
            <v>HES</v>
          </cell>
          <cell r="F1449" t="str">
            <v>HES  72850</v>
          </cell>
          <cell r="G1449" t="str">
            <v>RSV Launsbach</v>
          </cell>
          <cell r="H1449" t="str">
            <v>Krause</v>
          </cell>
          <cell r="I1449" t="str">
            <v>Benjamin</v>
          </cell>
          <cell r="J1449" t="str">
            <v>Krause   Benjamin</v>
          </cell>
          <cell r="K1449" t="str">
            <v>02.06.1990</v>
          </cell>
        </row>
        <row r="1450">
          <cell r="D1450">
            <v>72849</v>
          </cell>
          <cell r="E1450" t="str">
            <v>HES</v>
          </cell>
          <cell r="F1450" t="str">
            <v>HES  72849</v>
          </cell>
          <cell r="G1450" t="str">
            <v>RSV Launsbach</v>
          </cell>
          <cell r="H1450" t="str">
            <v>Leib</v>
          </cell>
          <cell r="I1450" t="str">
            <v>Marcel</v>
          </cell>
          <cell r="J1450" t="str">
            <v>Leib   Marcel</v>
          </cell>
          <cell r="K1450" t="str">
            <v>24.05.1990</v>
          </cell>
        </row>
        <row r="1451">
          <cell r="D1451">
            <v>71310</v>
          </cell>
          <cell r="E1451" t="str">
            <v>HES</v>
          </cell>
          <cell r="F1451" t="str">
            <v>HES  71310</v>
          </cell>
          <cell r="G1451" t="str">
            <v>RSV Launsbach</v>
          </cell>
          <cell r="H1451" t="str">
            <v>Pfaff</v>
          </cell>
          <cell r="I1451" t="str">
            <v>Andreas</v>
          </cell>
          <cell r="J1451" t="str">
            <v>Pfaff   Andreas</v>
          </cell>
          <cell r="K1451" t="str">
            <v>13.01.1969</v>
          </cell>
        </row>
        <row r="1452">
          <cell r="D1452">
            <v>76102</v>
          </cell>
          <cell r="E1452" t="str">
            <v>HES</v>
          </cell>
          <cell r="F1452" t="str">
            <v>HES  76102</v>
          </cell>
          <cell r="G1452" t="str">
            <v>RSV Launsbach</v>
          </cell>
          <cell r="H1452" t="str">
            <v>Pfeiffer</v>
          </cell>
          <cell r="I1452" t="str">
            <v>Darian</v>
          </cell>
          <cell r="J1452" t="str">
            <v>Pfeiffer   Darian</v>
          </cell>
          <cell r="K1452" t="str">
            <v>31.12.1993</v>
          </cell>
        </row>
        <row r="1453">
          <cell r="D1453">
            <v>76103</v>
          </cell>
          <cell r="E1453" t="str">
            <v>HES</v>
          </cell>
          <cell r="F1453" t="str">
            <v>HES  76103</v>
          </cell>
          <cell r="G1453" t="str">
            <v>RSV Launsbach</v>
          </cell>
          <cell r="H1453" t="str">
            <v>Pfeiffer</v>
          </cell>
          <cell r="I1453" t="str">
            <v>Tizian</v>
          </cell>
          <cell r="J1453" t="str">
            <v>Pfeiffer   Tizian</v>
          </cell>
          <cell r="K1453" t="str">
            <v>18.07.1995</v>
          </cell>
        </row>
        <row r="1454">
          <cell r="D1454">
            <v>76169</v>
          </cell>
          <cell r="E1454" t="str">
            <v>HES</v>
          </cell>
          <cell r="F1454" t="str">
            <v>HES  76169</v>
          </cell>
          <cell r="G1454" t="str">
            <v>RSV Launsbach</v>
          </cell>
          <cell r="H1454" t="str">
            <v>Remspecher</v>
          </cell>
          <cell r="I1454" t="str">
            <v>Dorian</v>
          </cell>
          <cell r="J1454" t="str">
            <v>Remspecher   Dorian</v>
          </cell>
          <cell r="K1454" t="str">
            <v>26.04.1996</v>
          </cell>
        </row>
        <row r="1455">
          <cell r="D1455">
            <v>76301</v>
          </cell>
          <cell r="E1455" t="str">
            <v>HES</v>
          </cell>
          <cell r="F1455" t="str">
            <v>HES  76301</v>
          </cell>
          <cell r="G1455" t="str">
            <v>RSV Launsbach</v>
          </cell>
          <cell r="H1455" t="str">
            <v>Remspecher</v>
          </cell>
          <cell r="I1455" t="str">
            <v>Ttristan</v>
          </cell>
          <cell r="J1455" t="str">
            <v>Remspecher   Ttristan</v>
          </cell>
          <cell r="K1455" t="str">
            <v>01.09.1994</v>
          </cell>
        </row>
        <row r="1456">
          <cell r="D1456">
            <v>71312</v>
          </cell>
          <cell r="E1456" t="str">
            <v>HES</v>
          </cell>
          <cell r="F1456" t="str">
            <v>HES  71312</v>
          </cell>
          <cell r="G1456" t="str">
            <v>RSV Launsbach</v>
          </cell>
          <cell r="H1456" t="str">
            <v>Rönnig</v>
          </cell>
          <cell r="I1456" t="str">
            <v>Andreas</v>
          </cell>
          <cell r="J1456" t="str">
            <v>Rönnig   Andreas</v>
          </cell>
          <cell r="K1456" t="str">
            <v>30.04.1966</v>
          </cell>
        </row>
        <row r="1457">
          <cell r="D1457">
            <v>76099</v>
          </cell>
          <cell r="E1457" t="str">
            <v>HES</v>
          </cell>
          <cell r="F1457" t="str">
            <v>HES  76099</v>
          </cell>
          <cell r="G1457" t="str">
            <v>RSV Launsbach</v>
          </cell>
          <cell r="H1457" t="str">
            <v>Schön</v>
          </cell>
          <cell r="I1457" t="str">
            <v>Mathis</v>
          </cell>
          <cell r="J1457" t="str">
            <v>Schön   Mathis</v>
          </cell>
          <cell r="K1457" t="str">
            <v>14.04.1995</v>
          </cell>
        </row>
        <row r="1458">
          <cell r="D1458">
            <v>72851</v>
          </cell>
          <cell r="E1458" t="str">
            <v>HES</v>
          </cell>
          <cell r="F1458" t="str">
            <v>HES  72851</v>
          </cell>
          <cell r="G1458" t="str">
            <v>RSV Launsbach</v>
          </cell>
          <cell r="H1458" t="str">
            <v>Winter</v>
          </cell>
          <cell r="I1458" t="str">
            <v>Bernd</v>
          </cell>
          <cell r="J1458" t="str">
            <v>Winter   Bernd</v>
          </cell>
          <cell r="K1458" t="str">
            <v>20.06.1964</v>
          </cell>
        </row>
        <row r="1459">
          <cell r="D1459">
            <v>103046</v>
          </cell>
          <cell r="E1459" t="str">
            <v>NRW</v>
          </cell>
          <cell r="F1459" t="str">
            <v>NRW  103046</v>
          </cell>
          <cell r="G1459" t="str">
            <v>RSV Leeden</v>
          </cell>
          <cell r="H1459" t="str">
            <v>Beck</v>
          </cell>
          <cell r="I1459" t="str">
            <v>Hartmut</v>
          </cell>
          <cell r="J1459" t="str">
            <v>Beck   Hartmut</v>
          </cell>
          <cell r="K1459" t="str">
            <v>11.07.1953</v>
          </cell>
        </row>
        <row r="1460">
          <cell r="D1460">
            <v>103047</v>
          </cell>
          <cell r="E1460" t="str">
            <v>NRW</v>
          </cell>
          <cell r="F1460" t="str">
            <v>NRW  103047</v>
          </cell>
          <cell r="G1460" t="str">
            <v>RSV Leeden</v>
          </cell>
          <cell r="H1460" t="str">
            <v>Beck</v>
          </cell>
          <cell r="I1460" t="str">
            <v>Mario</v>
          </cell>
          <cell r="J1460" t="str">
            <v>Beck   Mario</v>
          </cell>
          <cell r="K1460" t="str">
            <v>28.02.1982</v>
          </cell>
        </row>
        <row r="1461">
          <cell r="D1461">
            <v>600249</v>
          </cell>
          <cell r="E1461" t="str">
            <v>NRW</v>
          </cell>
          <cell r="F1461" t="str">
            <v>NRW  600249</v>
          </cell>
          <cell r="G1461" t="str">
            <v>RSV Leeden</v>
          </cell>
          <cell r="H1461" t="str">
            <v>Böhnke</v>
          </cell>
          <cell r="I1461" t="str">
            <v>Jörg</v>
          </cell>
          <cell r="J1461" t="str">
            <v>Böhnke   Jörg</v>
          </cell>
          <cell r="K1461" t="str">
            <v>12.12.1964</v>
          </cell>
        </row>
        <row r="1462">
          <cell r="D1462">
            <v>103054</v>
          </cell>
          <cell r="E1462" t="str">
            <v>NRW</v>
          </cell>
          <cell r="F1462" t="str">
            <v>NRW  103054</v>
          </cell>
          <cell r="G1462" t="str">
            <v>RSV Leeden</v>
          </cell>
          <cell r="H1462" t="str">
            <v>Borowski</v>
          </cell>
          <cell r="I1462" t="str">
            <v>Sascha</v>
          </cell>
          <cell r="J1462" t="str">
            <v>Borowski   Sascha</v>
          </cell>
          <cell r="K1462" t="str">
            <v>26.10.1977</v>
          </cell>
        </row>
        <row r="1463">
          <cell r="D1463">
            <v>103055</v>
          </cell>
          <cell r="E1463" t="str">
            <v>NRW</v>
          </cell>
          <cell r="F1463" t="str">
            <v>NRW  103055</v>
          </cell>
          <cell r="G1463" t="str">
            <v>RSV Leeden</v>
          </cell>
          <cell r="H1463" t="str">
            <v>Brüggemann</v>
          </cell>
          <cell r="I1463" t="str">
            <v>Lothar</v>
          </cell>
          <cell r="J1463" t="str">
            <v>Brüggemann   Lothar</v>
          </cell>
          <cell r="K1463" t="str">
            <v>20.06.1958</v>
          </cell>
        </row>
        <row r="1464">
          <cell r="D1464">
            <v>109735</v>
          </cell>
          <cell r="E1464" t="str">
            <v>NRW</v>
          </cell>
          <cell r="F1464" t="str">
            <v>NRW  109735</v>
          </cell>
          <cell r="G1464" t="str">
            <v>RSV Leeden</v>
          </cell>
          <cell r="H1464" t="str">
            <v>Budke</v>
          </cell>
          <cell r="I1464" t="str">
            <v>Christian</v>
          </cell>
          <cell r="J1464" t="str">
            <v>Budke   Christian</v>
          </cell>
          <cell r="K1464" t="str">
            <v>31.01.1990</v>
          </cell>
        </row>
        <row r="1465">
          <cell r="D1465">
            <v>109857</v>
          </cell>
          <cell r="E1465" t="str">
            <v>NRW</v>
          </cell>
          <cell r="F1465" t="str">
            <v>NRW  109857</v>
          </cell>
          <cell r="G1465" t="str">
            <v>RSV Leeden</v>
          </cell>
          <cell r="H1465" t="str">
            <v>Duwendag</v>
          </cell>
          <cell r="I1465" t="str">
            <v>Rüdiger</v>
          </cell>
          <cell r="J1465" t="str">
            <v>Duwendag   Rüdiger</v>
          </cell>
          <cell r="K1465" t="str">
            <v>08.02.1963</v>
          </cell>
        </row>
        <row r="1466">
          <cell r="D1466">
            <v>109858</v>
          </cell>
          <cell r="E1466" t="str">
            <v>NRW</v>
          </cell>
          <cell r="F1466" t="str">
            <v>NRW  109858</v>
          </cell>
          <cell r="G1466" t="str">
            <v>RSV Leeden</v>
          </cell>
          <cell r="H1466" t="str">
            <v>Duwendag</v>
          </cell>
          <cell r="I1466" t="str">
            <v>Thomas</v>
          </cell>
          <cell r="J1466" t="str">
            <v>Duwendag   Thomas</v>
          </cell>
          <cell r="K1466" t="str">
            <v>11.12.1965</v>
          </cell>
        </row>
        <row r="1467">
          <cell r="D1467">
            <v>103060</v>
          </cell>
          <cell r="E1467" t="str">
            <v>NRW</v>
          </cell>
          <cell r="F1467" t="str">
            <v>NRW  103060</v>
          </cell>
          <cell r="G1467" t="str">
            <v>RSV Leeden</v>
          </cell>
          <cell r="H1467" t="str">
            <v>Göpfert</v>
          </cell>
          <cell r="I1467" t="str">
            <v>Stephan</v>
          </cell>
          <cell r="J1467" t="str">
            <v>Göpfert   Stephan</v>
          </cell>
          <cell r="K1467" t="str">
            <v>31.07.1985</v>
          </cell>
        </row>
        <row r="1468">
          <cell r="D1468">
            <v>107807</v>
          </cell>
          <cell r="E1468" t="str">
            <v>NRW</v>
          </cell>
          <cell r="F1468" t="str">
            <v>NRW  107807</v>
          </cell>
          <cell r="G1468" t="str">
            <v>RSV Leeden</v>
          </cell>
          <cell r="H1468" t="str">
            <v>Göpfert</v>
          </cell>
          <cell r="I1468" t="str">
            <v>Thorsten</v>
          </cell>
          <cell r="J1468" t="str">
            <v>Göpfert   Thorsten</v>
          </cell>
          <cell r="K1468" t="str">
            <v>01.09.1990</v>
          </cell>
        </row>
        <row r="1469">
          <cell r="D1469">
            <v>602242</v>
          </cell>
          <cell r="E1469" t="str">
            <v>NRW</v>
          </cell>
          <cell r="F1469" t="str">
            <v>NRW  602242</v>
          </cell>
          <cell r="G1469" t="str">
            <v>RSV Leeden</v>
          </cell>
          <cell r="H1469" t="str">
            <v>Heese</v>
          </cell>
          <cell r="I1469" t="str">
            <v>Jannis</v>
          </cell>
          <cell r="J1469" t="str">
            <v>Heese   Jannis</v>
          </cell>
          <cell r="K1469" t="str">
            <v>07.08.1992</v>
          </cell>
        </row>
        <row r="1470">
          <cell r="D1470">
            <v>103062</v>
          </cell>
          <cell r="E1470" t="str">
            <v>NRW</v>
          </cell>
          <cell r="F1470" t="str">
            <v>NRW  103062</v>
          </cell>
          <cell r="G1470" t="str">
            <v>RSV Leeden</v>
          </cell>
          <cell r="H1470" t="str">
            <v>Hehmann</v>
          </cell>
          <cell r="I1470" t="str">
            <v>Uwe</v>
          </cell>
          <cell r="J1470" t="str">
            <v>Hehmann   Uwe</v>
          </cell>
          <cell r="K1470" t="str">
            <v>13.04.1980</v>
          </cell>
        </row>
        <row r="1471">
          <cell r="D1471">
            <v>103063</v>
          </cell>
          <cell r="E1471" t="str">
            <v>NRW</v>
          </cell>
          <cell r="F1471" t="str">
            <v>NRW  103063</v>
          </cell>
          <cell r="G1471" t="str">
            <v>RSV Leeden</v>
          </cell>
          <cell r="H1471" t="str">
            <v>Herzog</v>
          </cell>
          <cell r="I1471" t="str">
            <v>Waldemar</v>
          </cell>
          <cell r="J1471" t="str">
            <v>Herzog   Waldemar</v>
          </cell>
          <cell r="K1471" t="str">
            <v>03.03.1987</v>
          </cell>
        </row>
        <row r="1472">
          <cell r="D1472">
            <v>103064</v>
          </cell>
          <cell r="E1472" t="str">
            <v>NRW</v>
          </cell>
          <cell r="F1472" t="str">
            <v>NRW  103064</v>
          </cell>
          <cell r="G1472" t="str">
            <v>RSV Leeden</v>
          </cell>
          <cell r="H1472" t="str">
            <v>Horstmeier</v>
          </cell>
          <cell r="I1472" t="str">
            <v>Reinhard</v>
          </cell>
          <cell r="J1472" t="str">
            <v>Horstmeier   Reinhard</v>
          </cell>
          <cell r="K1472" t="str">
            <v>07.05.1959</v>
          </cell>
        </row>
        <row r="1473">
          <cell r="D1473">
            <v>103068</v>
          </cell>
          <cell r="E1473" t="str">
            <v>NRW</v>
          </cell>
          <cell r="F1473" t="str">
            <v>NRW  103068</v>
          </cell>
          <cell r="G1473" t="str">
            <v>RSV Leeden</v>
          </cell>
          <cell r="H1473" t="str">
            <v>Kiewitt-Kähler</v>
          </cell>
          <cell r="I1473" t="str">
            <v>Ralf</v>
          </cell>
          <cell r="J1473" t="str">
            <v>Kiewitt-Kähler   Ralf</v>
          </cell>
          <cell r="K1473" t="str">
            <v>26.08.1966</v>
          </cell>
        </row>
        <row r="1474">
          <cell r="D1474">
            <v>601016</v>
          </cell>
          <cell r="E1474" t="str">
            <v>NRW</v>
          </cell>
          <cell r="F1474" t="str">
            <v>NRW  601016</v>
          </cell>
          <cell r="G1474" t="str">
            <v>RSV Leeden</v>
          </cell>
          <cell r="H1474" t="str">
            <v>Kipp</v>
          </cell>
          <cell r="I1474" t="str">
            <v>Christoph</v>
          </cell>
          <cell r="J1474" t="str">
            <v>Kipp   Christoph</v>
          </cell>
          <cell r="K1474" t="str">
            <v>11.04.1992</v>
          </cell>
        </row>
        <row r="1475">
          <cell r="D1475">
            <v>103073</v>
          </cell>
          <cell r="E1475" t="str">
            <v>NRW</v>
          </cell>
          <cell r="F1475" t="str">
            <v>NRW  103073</v>
          </cell>
          <cell r="G1475" t="str">
            <v>RSV Leeden</v>
          </cell>
          <cell r="H1475" t="str">
            <v>Kuhlage</v>
          </cell>
          <cell r="I1475" t="str">
            <v>Sebastian</v>
          </cell>
          <cell r="J1475" t="str">
            <v>Kuhlage   Sebastian</v>
          </cell>
          <cell r="K1475" t="str">
            <v>20.07.1985</v>
          </cell>
        </row>
        <row r="1476">
          <cell r="D1476">
            <v>107808</v>
          </cell>
          <cell r="E1476" t="str">
            <v>NRW</v>
          </cell>
          <cell r="F1476" t="str">
            <v>NRW  107808</v>
          </cell>
          <cell r="G1476" t="str">
            <v>RSV Leeden</v>
          </cell>
          <cell r="H1476" t="str">
            <v>Kuhlage</v>
          </cell>
          <cell r="I1476" t="str">
            <v>Markus</v>
          </cell>
          <cell r="J1476" t="str">
            <v>Kuhlage   Markus</v>
          </cell>
          <cell r="K1476" t="str">
            <v>13.03.1990</v>
          </cell>
        </row>
        <row r="1477">
          <cell r="D1477">
            <v>103074</v>
          </cell>
          <cell r="E1477" t="str">
            <v>NRW</v>
          </cell>
          <cell r="F1477" t="str">
            <v>NRW  103074</v>
          </cell>
          <cell r="G1477" t="str">
            <v>RSV Leeden</v>
          </cell>
          <cell r="H1477" t="str">
            <v>Langer</v>
          </cell>
          <cell r="I1477" t="str">
            <v>Dominik</v>
          </cell>
          <cell r="J1477" t="str">
            <v>Langer   Dominik</v>
          </cell>
          <cell r="K1477" t="str">
            <v>21.01.1983</v>
          </cell>
        </row>
        <row r="1478">
          <cell r="D1478">
            <v>602243</v>
          </cell>
          <cell r="E1478" t="str">
            <v>NRW</v>
          </cell>
          <cell r="F1478" t="str">
            <v>NRW  602243</v>
          </cell>
          <cell r="G1478" t="str">
            <v>RSV Leeden</v>
          </cell>
          <cell r="H1478" t="str">
            <v>Laniewski</v>
          </cell>
          <cell r="I1478" t="str">
            <v>Dominic</v>
          </cell>
          <cell r="J1478" t="str">
            <v>Laniewski   Dominic</v>
          </cell>
          <cell r="K1478" t="str">
            <v>19.03.1994</v>
          </cell>
        </row>
        <row r="1479">
          <cell r="D1479">
            <v>602244</v>
          </cell>
          <cell r="E1479" t="str">
            <v>NRW</v>
          </cell>
          <cell r="F1479" t="str">
            <v>NRW  602244</v>
          </cell>
          <cell r="G1479" t="str">
            <v>RSV Leeden</v>
          </cell>
          <cell r="H1479" t="str">
            <v>Meier</v>
          </cell>
          <cell r="I1479" t="str">
            <v>Sascha</v>
          </cell>
          <cell r="J1479" t="str">
            <v>Meier   Sascha</v>
          </cell>
          <cell r="K1479" t="str">
            <v>29.01.1991</v>
          </cell>
        </row>
        <row r="1480">
          <cell r="D1480">
            <v>103076</v>
          </cell>
          <cell r="E1480" t="str">
            <v>NRW</v>
          </cell>
          <cell r="F1480" t="str">
            <v>NRW  103076</v>
          </cell>
          <cell r="G1480" t="str">
            <v>RSV Leeden</v>
          </cell>
          <cell r="H1480" t="str">
            <v>Meyer-Brüggemann</v>
          </cell>
          <cell r="I1480" t="str">
            <v>Rolf</v>
          </cell>
          <cell r="J1480" t="str">
            <v>Meyer-Brüggemann   Rolf</v>
          </cell>
          <cell r="K1480" t="str">
            <v>10.02.1958</v>
          </cell>
        </row>
        <row r="1481">
          <cell r="D1481">
            <v>601017</v>
          </cell>
          <cell r="E1481" t="str">
            <v>NRW</v>
          </cell>
          <cell r="F1481" t="str">
            <v>NRW  601017</v>
          </cell>
          <cell r="G1481" t="str">
            <v>RSV Leeden</v>
          </cell>
          <cell r="H1481" t="str">
            <v>Morgret</v>
          </cell>
          <cell r="I1481" t="str">
            <v>Benedikt</v>
          </cell>
          <cell r="J1481" t="str">
            <v>Morgret   Benedikt</v>
          </cell>
          <cell r="K1481" t="str">
            <v>31.10.1992</v>
          </cell>
        </row>
        <row r="1482">
          <cell r="D1482">
            <v>601018</v>
          </cell>
          <cell r="E1482" t="str">
            <v>NRW</v>
          </cell>
          <cell r="F1482" t="str">
            <v>NRW  601018</v>
          </cell>
          <cell r="G1482" t="str">
            <v>RSV Leeden</v>
          </cell>
          <cell r="H1482" t="str">
            <v>Peters</v>
          </cell>
          <cell r="I1482" t="str">
            <v>Alexander</v>
          </cell>
          <cell r="J1482" t="str">
            <v>Peters   Alexander</v>
          </cell>
          <cell r="K1482" t="str">
            <v>19.03.1991</v>
          </cell>
        </row>
        <row r="1483">
          <cell r="D1483">
            <v>103079</v>
          </cell>
          <cell r="E1483" t="str">
            <v>NRW</v>
          </cell>
          <cell r="F1483" t="str">
            <v>NRW  103079</v>
          </cell>
          <cell r="G1483" t="str">
            <v>RSV Leeden</v>
          </cell>
          <cell r="H1483" t="str">
            <v>Prigge</v>
          </cell>
          <cell r="I1483" t="str">
            <v>Alexander</v>
          </cell>
          <cell r="J1483" t="str">
            <v>Prigge   Alexander</v>
          </cell>
          <cell r="K1483" t="str">
            <v>04.05.1967</v>
          </cell>
        </row>
        <row r="1484">
          <cell r="D1484">
            <v>103081</v>
          </cell>
          <cell r="E1484" t="str">
            <v>NRW</v>
          </cell>
          <cell r="F1484" t="str">
            <v>NRW  103081</v>
          </cell>
          <cell r="G1484" t="str">
            <v>RSV Leeden</v>
          </cell>
          <cell r="H1484" t="str">
            <v>Rogge</v>
          </cell>
          <cell r="I1484" t="str">
            <v>Kevin</v>
          </cell>
          <cell r="J1484" t="str">
            <v>Rogge   Kevin</v>
          </cell>
          <cell r="K1484" t="str">
            <v>06.07.1980</v>
          </cell>
        </row>
        <row r="1485">
          <cell r="D1485">
            <v>103084</v>
          </cell>
          <cell r="E1485" t="str">
            <v>NRW</v>
          </cell>
          <cell r="F1485" t="str">
            <v>NRW  103084</v>
          </cell>
          <cell r="G1485" t="str">
            <v>RSV Leeden</v>
          </cell>
          <cell r="H1485" t="str">
            <v>Schilling</v>
          </cell>
          <cell r="I1485" t="str">
            <v>Volker</v>
          </cell>
          <cell r="J1485" t="str">
            <v>Schilling   Volker</v>
          </cell>
          <cell r="K1485" t="str">
            <v>07.11.1964</v>
          </cell>
        </row>
        <row r="1486">
          <cell r="D1486">
            <v>103085</v>
          </cell>
          <cell r="E1486" t="str">
            <v>NRW</v>
          </cell>
          <cell r="F1486" t="str">
            <v>NRW  103085</v>
          </cell>
          <cell r="G1486" t="str">
            <v>RSV Leeden</v>
          </cell>
          <cell r="H1486" t="str">
            <v>Wallenhorst</v>
          </cell>
          <cell r="I1486" t="str">
            <v>Mario</v>
          </cell>
          <cell r="J1486" t="str">
            <v>Wallenhorst   Mario</v>
          </cell>
          <cell r="K1486" t="str">
            <v>10.12.1977</v>
          </cell>
        </row>
        <row r="1487">
          <cell r="D1487">
            <v>103086</v>
          </cell>
          <cell r="E1487" t="str">
            <v>NRW</v>
          </cell>
          <cell r="F1487" t="str">
            <v>NRW  103086</v>
          </cell>
          <cell r="G1487" t="str">
            <v>RSV Leeden</v>
          </cell>
          <cell r="H1487" t="str">
            <v>Weikert</v>
          </cell>
          <cell r="I1487" t="str">
            <v>Stefan</v>
          </cell>
          <cell r="J1487" t="str">
            <v>Weikert   Stefan</v>
          </cell>
          <cell r="K1487" t="str">
            <v>11.10.1979</v>
          </cell>
        </row>
        <row r="1488">
          <cell r="D1488">
            <v>103087</v>
          </cell>
          <cell r="E1488" t="str">
            <v>NRW</v>
          </cell>
          <cell r="F1488" t="str">
            <v>NRW  103087</v>
          </cell>
          <cell r="G1488" t="str">
            <v>RSV Leeden</v>
          </cell>
          <cell r="H1488" t="str">
            <v>Westphal</v>
          </cell>
          <cell r="I1488" t="str">
            <v>Markus</v>
          </cell>
          <cell r="J1488" t="str">
            <v>Westphal   Markus</v>
          </cell>
          <cell r="K1488" t="str">
            <v>07.12.1972</v>
          </cell>
        </row>
        <row r="1489">
          <cell r="D1489">
            <v>10206</v>
          </cell>
          <cell r="E1489" t="str">
            <v>BAD</v>
          </cell>
          <cell r="F1489" t="str">
            <v>BAD  10206</v>
          </cell>
          <cell r="G1489" t="str">
            <v>RSV Leimen</v>
          </cell>
          <cell r="H1489" t="str">
            <v>Bucher</v>
          </cell>
          <cell r="I1489" t="str">
            <v>Dietbert</v>
          </cell>
          <cell r="J1489" t="str">
            <v>Bucher   Dietbert</v>
          </cell>
          <cell r="K1489" t="str">
            <v>17.04.1953</v>
          </cell>
        </row>
        <row r="1490">
          <cell r="D1490">
            <v>113634</v>
          </cell>
          <cell r="E1490" t="str">
            <v>BAD</v>
          </cell>
          <cell r="F1490" t="str">
            <v>BAD  113634</v>
          </cell>
          <cell r="G1490" t="str">
            <v>RSV Leimen</v>
          </cell>
          <cell r="H1490" t="str">
            <v>Czervan</v>
          </cell>
          <cell r="I1490" t="str">
            <v>Rolf</v>
          </cell>
          <cell r="J1490" t="str">
            <v>Czervan   Rolf</v>
          </cell>
          <cell r="K1490" t="str">
            <v>10.02.1966</v>
          </cell>
        </row>
        <row r="1491">
          <cell r="D1491">
            <v>10207</v>
          </cell>
          <cell r="E1491" t="str">
            <v>BAD</v>
          </cell>
          <cell r="F1491" t="str">
            <v>BAD  10207</v>
          </cell>
          <cell r="G1491" t="str">
            <v>RSV Leimen</v>
          </cell>
          <cell r="H1491" t="str">
            <v>Doroftei</v>
          </cell>
          <cell r="I1491" t="str">
            <v>Dorian</v>
          </cell>
          <cell r="J1491" t="str">
            <v>Doroftei   Dorian</v>
          </cell>
          <cell r="K1491" t="str">
            <v>18.06.1980</v>
          </cell>
        </row>
        <row r="1492">
          <cell r="D1492">
            <v>10208</v>
          </cell>
          <cell r="E1492" t="str">
            <v>BAD</v>
          </cell>
          <cell r="F1492" t="str">
            <v>BAD  10208</v>
          </cell>
          <cell r="G1492" t="str">
            <v>RSV Leimen</v>
          </cell>
          <cell r="H1492" t="str">
            <v>Federolf</v>
          </cell>
          <cell r="I1492" t="str">
            <v>Rainer</v>
          </cell>
          <cell r="J1492" t="str">
            <v>Federolf   Rainer</v>
          </cell>
          <cell r="K1492" t="str">
            <v>21.02.1962</v>
          </cell>
        </row>
        <row r="1493">
          <cell r="D1493">
            <v>11578</v>
          </cell>
          <cell r="E1493" t="str">
            <v>BAD</v>
          </cell>
          <cell r="F1493" t="str">
            <v>BAD  11578</v>
          </cell>
          <cell r="G1493" t="str">
            <v>RSV Leimen</v>
          </cell>
          <cell r="H1493" t="str">
            <v>Görtzen</v>
          </cell>
          <cell r="I1493" t="str">
            <v>Enrico</v>
          </cell>
          <cell r="J1493" t="str">
            <v>Görtzen   Enrico</v>
          </cell>
          <cell r="K1493" t="str">
            <v>23.02.1976</v>
          </cell>
        </row>
        <row r="1494">
          <cell r="D1494">
            <v>10218</v>
          </cell>
          <cell r="E1494" t="str">
            <v>BAD</v>
          </cell>
          <cell r="F1494" t="str">
            <v>BAD  10218</v>
          </cell>
          <cell r="G1494" t="str">
            <v>RSV Leimen</v>
          </cell>
          <cell r="H1494" t="str">
            <v>Schneeberger</v>
          </cell>
          <cell r="I1494" t="str">
            <v>Oliver</v>
          </cell>
          <cell r="J1494" t="str">
            <v>Schneeberger   Oliver</v>
          </cell>
          <cell r="K1494" t="str">
            <v>01.12.1983</v>
          </cell>
        </row>
        <row r="1495">
          <cell r="D1495">
            <v>112085</v>
          </cell>
          <cell r="E1495" t="str">
            <v>BAD</v>
          </cell>
          <cell r="F1495" t="str">
            <v>BAD  112085</v>
          </cell>
          <cell r="G1495" t="str">
            <v>RSV Leimen</v>
          </cell>
          <cell r="H1495" t="str">
            <v>Tric</v>
          </cell>
          <cell r="I1495" t="str">
            <v>Mircea</v>
          </cell>
          <cell r="J1495" t="str">
            <v>Tric   Mircea</v>
          </cell>
          <cell r="K1495" t="str">
            <v>15.09.1984</v>
          </cell>
        </row>
        <row r="1496">
          <cell r="D1496">
            <v>10220</v>
          </cell>
          <cell r="E1496" t="str">
            <v>BAD</v>
          </cell>
          <cell r="F1496" t="str">
            <v>BAD  10220</v>
          </cell>
          <cell r="G1496" t="str">
            <v>RSV Leimen</v>
          </cell>
          <cell r="H1496" t="str">
            <v>Unger</v>
          </cell>
          <cell r="I1496" t="str">
            <v>Martin</v>
          </cell>
          <cell r="J1496" t="str">
            <v>Unger   Martin</v>
          </cell>
          <cell r="K1496" t="str">
            <v>19.05.1972</v>
          </cell>
        </row>
        <row r="1497">
          <cell r="D1497">
            <v>10221</v>
          </cell>
          <cell r="E1497" t="str">
            <v>BAD</v>
          </cell>
          <cell r="F1497" t="str">
            <v>BAD  10221</v>
          </cell>
          <cell r="G1497" t="str">
            <v>RSV Leimen</v>
          </cell>
          <cell r="H1497" t="str">
            <v>Wasmer</v>
          </cell>
          <cell r="I1497" t="str">
            <v>Robert</v>
          </cell>
          <cell r="J1497" t="str">
            <v>Wasmer   Robert</v>
          </cell>
          <cell r="K1497" t="str">
            <v>11.06.1980</v>
          </cell>
        </row>
        <row r="1498">
          <cell r="D1498">
            <v>109768</v>
          </cell>
          <cell r="E1498" t="str">
            <v>NRW</v>
          </cell>
          <cell r="F1498" t="str">
            <v>NRW  109768</v>
          </cell>
          <cell r="G1498" t="str">
            <v>RSV Lieme</v>
          </cell>
          <cell r="H1498" t="str">
            <v>Andresen</v>
          </cell>
          <cell r="I1498" t="str">
            <v>Jan</v>
          </cell>
          <cell r="J1498" t="str">
            <v>Andresen   Jan</v>
          </cell>
          <cell r="K1498" t="str">
            <v>08.06.1990</v>
          </cell>
        </row>
        <row r="1499">
          <cell r="D1499">
            <v>109767</v>
          </cell>
          <cell r="E1499" t="str">
            <v>NRW</v>
          </cell>
          <cell r="F1499" t="str">
            <v>NRW  109767</v>
          </cell>
          <cell r="G1499" t="str">
            <v>RSV Lieme</v>
          </cell>
          <cell r="H1499" t="str">
            <v>Brakhage</v>
          </cell>
          <cell r="I1499" t="str">
            <v>Simon</v>
          </cell>
          <cell r="J1499" t="str">
            <v>Brakhage   Simon</v>
          </cell>
          <cell r="K1499" t="str">
            <v>14.01.1990</v>
          </cell>
        </row>
        <row r="1500">
          <cell r="D1500">
            <v>109764</v>
          </cell>
          <cell r="E1500" t="str">
            <v>NRW</v>
          </cell>
          <cell r="F1500" t="str">
            <v>NRW  109764</v>
          </cell>
          <cell r="G1500" t="str">
            <v>RSV Lieme</v>
          </cell>
          <cell r="H1500" t="str">
            <v>Deppe</v>
          </cell>
          <cell r="I1500" t="str">
            <v>Jan-Niklas</v>
          </cell>
          <cell r="J1500" t="str">
            <v>Deppe   Jan-Niklas</v>
          </cell>
          <cell r="K1500" t="str">
            <v>29.11.1988</v>
          </cell>
        </row>
        <row r="1501">
          <cell r="D1501">
            <v>109765</v>
          </cell>
          <cell r="E1501" t="str">
            <v>NRW</v>
          </cell>
          <cell r="F1501" t="str">
            <v>NRW  109765</v>
          </cell>
          <cell r="G1501" t="str">
            <v>RSV Lieme</v>
          </cell>
          <cell r="H1501" t="str">
            <v>Deppe</v>
          </cell>
          <cell r="I1501" t="str">
            <v>Nils-Kristian</v>
          </cell>
          <cell r="J1501" t="str">
            <v>Deppe   Nils-Kristian</v>
          </cell>
          <cell r="K1501" t="str">
            <v>06.06.1990</v>
          </cell>
        </row>
        <row r="1502">
          <cell r="D1502">
            <v>109766</v>
          </cell>
          <cell r="E1502" t="str">
            <v>NRW</v>
          </cell>
          <cell r="F1502" t="str">
            <v>NRW  109766</v>
          </cell>
          <cell r="G1502" t="str">
            <v>RSV Lieme</v>
          </cell>
          <cell r="H1502" t="str">
            <v>Godejohann</v>
          </cell>
          <cell r="I1502" t="str">
            <v>Patrick</v>
          </cell>
          <cell r="J1502" t="str">
            <v>Godejohann   Patrick</v>
          </cell>
          <cell r="K1502" t="str">
            <v>28.12.1988</v>
          </cell>
        </row>
        <row r="1503">
          <cell r="D1503">
            <v>103725</v>
          </cell>
          <cell r="E1503" t="str">
            <v>NRW</v>
          </cell>
          <cell r="F1503" t="str">
            <v>NRW  103725</v>
          </cell>
          <cell r="G1503" t="str">
            <v>RSV Lieme</v>
          </cell>
          <cell r="H1503" t="str">
            <v>Heidergott</v>
          </cell>
          <cell r="I1503" t="str">
            <v>Klaus</v>
          </cell>
          <cell r="J1503" t="str">
            <v>Heidergott   Klaus</v>
          </cell>
          <cell r="K1503" t="str">
            <v>10.02.1966</v>
          </cell>
        </row>
        <row r="1504">
          <cell r="D1504">
            <v>108922</v>
          </cell>
          <cell r="E1504" t="str">
            <v>NRW</v>
          </cell>
          <cell r="F1504" t="str">
            <v>NRW  108922</v>
          </cell>
          <cell r="G1504" t="str">
            <v>RSV Lieme</v>
          </cell>
          <cell r="H1504" t="str">
            <v>Kaiser</v>
          </cell>
          <cell r="I1504" t="str">
            <v>Thomas</v>
          </cell>
          <cell r="J1504" t="str">
            <v>Kaiser   Thomas</v>
          </cell>
          <cell r="K1504" t="str">
            <v>10.05.1969</v>
          </cell>
        </row>
        <row r="1505">
          <cell r="D1505">
            <v>601687</v>
          </cell>
          <cell r="E1505" t="str">
            <v>NRW</v>
          </cell>
          <cell r="F1505" t="str">
            <v>NRW  601687</v>
          </cell>
          <cell r="G1505" t="str">
            <v>RSV Lieme</v>
          </cell>
          <cell r="H1505" t="str">
            <v>Klein</v>
          </cell>
          <cell r="I1505" t="str">
            <v>Peter</v>
          </cell>
          <cell r="J1505" t="str">
            <v>Klein   Peter</v>
          </cell>
          <cell r="K1505" t="str">
            <v>08.04.1953</v>
          </cell>
        </row>
        <row r="1506">
          <cell r="D1506">
            <v>103723</v>
          </cell>
          <cell r="E1506" t="str">
            <v>NRW</v>
          </cell>
          <cell r="F1506" t="str">
            <v>NRW  103723</v>
          </cell>
          <cell r="G1506" t="str">
            <v>RSV Lieme</v>
          </cell>
          <cell r="H1506" t="str">
            <v>Krumme</v>
          </cell>
          <cell r="I1506" t="str">
            <v>Frank</v>
          </cell>
          <cell r="J1506" t="str">
            <v>Krumme   Frank</v>
          </cell>
          <cell r="K1506" t="str">
            <v>10.02.1967</v>
          </cell>
        </row>
        <row r="1507">
          <cell r="D1507">
            <v>103728</v>
          </cell>
          <cell r="E1507" t="str">
            <v>NRW</v>
          </cell>
          <cell r="F1507" t="str">
            <v>NRW  103728</v>
          </cell>
          <cell r="G1507" t="str">
            <v>RSV Lieme</v>
          </cell>
          <cell r="H1507" t="str">
            <v>Löwner</v>
          </cell>
          <cell r="I1507" t="str">
            <v>Norbert</v>
          </cell>
          <cell r="J1507" t="str">
            <v>Löwner   Norbert</v>
          </cell>
          <cell r="K1507" t="str">
            <v>08.03.1957</v>
          </cell>
        </row>
        <row r="1508">
          <cell r="D1508">
            <v>103730</v>
          </cell>
          <cell r="E1508" t="str">
            <v>NRW</v>
          </cell>
          <cell r="F1508" t="str">
            <v>NRW  103730</v>
          </cell>
          <cell r="G1508" t="str">
            <v>RSV Lieme</v>
          </cell>
          <cell r="H1508" t="str">
            <v>Miessner</v>
          </cell>
          <cell r="I1508" t="str">
            <v>Rainer</v>
          </cell>
          <cell r="J1508" t="str">
            <v>Miessner   Rainer</v>
          </cell>
          <cell r="K1508" t="str">
            <v>05.10.1956</v>
          </cell>
        </row>
        <row r="1509">
          <cell r="D1509">
            <v>600033</v>
          </cell>
          <cell r="E1509" t="str">
            <v>NRW</v>
          </cell>
          <cell r="F1509" t="str">
            <v>NRW  600033</v>
          </cell>
          <cell r="G1509" t="str">
            <v>RSV Lieme</v>
          </cell>
          <cell r="H1509" t="str">
            <v>Ostmann</v>
          </cell>
          <cell r="I1509" t="str">
            <v>Thore</v>
          </cell>
          <cell r="J1509" t="str">
            <v>Ostmann   Thore</v>
          </cell>
          <cell r="K1509" t="str">
            <v>09.10.1989</v>
          </cell>
        </row>
        <row r="1510">
          <cell r="D1510">
            <v>600032</v>
          </cell>
          <cell r="E1510" t="str">
            <v>NRW</v>
          </cell>
          <cell r="F1510" t="str">
            <v>NRW  600032</v>
          </cell>
          <cell r="G1510" t="str">
            <v>RSV Lieme</v>
          </cell>
          <cell r="H1510" t="str">
            <v>Rauscher</v>
          </cell>
          <cell r="I1510" t="str">
            <v>Dennis</v>
          </cell>
          <cell r="J1510" t="str">
            <v>Rauscher   Dennis</v>
          </cell>
          <cell r="K1510" t="str">
            <v>09.08.1989</v>
          </cell>
        </row>
        <row r="1511">
          <cell r="D1511">
            <v>103739</v>
          </cell>
          <cell r="E1511" t="str">
            <v>NRW</v>
          </cell>
          <cell r="F1511" t="str">
            <v>NRW  103739</v>
          </cell>
          <cell r="G1511" t="str">
            <v>RSV Lieme</v>
          </cell>
          <cell r="H1511" t="str">
            <v>Schäfer-Nolte</v>
          </cell>
          <cell r="I1511" t="str">
            <v>Nick</v>
          </cell>
          <cell r="J1511" t="str">
            <v>Schäfer-Nolte   Nick</v>
          </cell>
          <cell r="K1511" t="str">
            <v>16.07.1986</v>
          </cell>
        </row>
        <row r="1512">
          <cell r="D1512">
            <v>103744</v>
          </cell>
          <cell r="E1512" t="str">
            <v>NRW</v>
          </cell>
          <cell r="F1512" t="str">
            <v>NRW  103744</v>
          </cell>
          <cell r="G1512" t="str">
            <v>RSV Lieme</v>
          </cell>
          <cell r="H1512" t="str">
            <v>Steinmeier</v>
          </cell>
          <cell r="I1512" t="str">
            <v>Thomas</v>
          </cell>
          <cell r="J1512" t="str">
            <v>Steinmeier   Thomas</v>
          </cell>
          <cell r="K1512" t="str">
            <v>06.10.1958</v>
          </cell>
        </row>
        <row r="1513">
          <cell r="D1513">
            <v>600325</v>
          </cell>
          <cell r="E1513" t="str">
            <v>NRW</v>
          </cell>
          <cell r="F1513" t="str">
            <v>NRW  600325</v>
          </cell>
          <cell r="G1513" t="str">
            <v>RSV Lieme</v>
          </cell>
          <cell r="H1513" t="str">
            <v>Steinmeier</v>
          </cell>
          <cell r="I1513" t="str">
            <v>Andreas</v>
          </cell>
          <cell r="J1513" t="str">
            <v>Steinmeier   Andreas</v>
          </cell>
          <cell r="K1513" t="str">
            <v>06.10.1958</v>
          </cell>
        </row>
        <row r="1514">
          <cell r="D1514">
            <v>602216</v>
          </cell>
          <cell r="E1514" t="str">
            <v>NRW</v>
          </cell>
          <cell r="F1514" t="str">
            <v>NRW  602216</v>
          </cell>
          <cell r="G1514" t="str">
            <v>RSV Lieme</v>
          </cell>
          <cell r="H1514" t="str">
            <v>Vollmer</v>
          </cell>
          <cell r="I1514" t="str">
            <v>Sebastian</v>
          </cell>
          <cell r="J1514" t="str">
            <v>Vollmer   Sebastian</v>
          </cell>
          <cell r="K1514" t="str">
            <v>27.02.1991</v>
          </cell>
        </row>
        <row r="1515">
          <cell r="D1515">
            <v>602401</v>
          </cell>
          <cell r="E1515" t="str">
            <v>NRW</v>
          </cell>
          <cell r="F1515" t="str">
            <v>NRW  602401</v>
          </cell>
          <cell r="G1515" t="str">
            <v>RSV Lippe Lünen</v>
          </cell>
          <cell r="H1515" t="str">
            <v>Winkler</v>
          </cell>
          <cell r="I1515" t="str">
            <v>Darie</v>
          </cell>
          <cell r="J1515" t="str">
            <v>Winkler   Darie</v>
          </cell>
          <cell r="K1515" t="str">
            <v>17.04.1991</v>
          </cell>
        </row>
        <row r="1516">
          <cell r="D1516">
            <v>103515</v>
          </cell>
          <cell r="E1516" t="str">
            <v>NRW</v>
          </cell>
          <cell r="F1516" t="str">
            <v>NRW  103515</v>
          </cell>
          <cell r="G1516" t="str">
            <v>RSV Münster</v>
          </cell>
          <cell r="H1516" t="str">
            <v>Eßer</v>
          </cell>
          <cell r="I1516" t="str">
            <v>Pascal</v>
          </cell>
          <cell r="J1516" t="str">
            <v>Eßer   Pascal</v>
          </cell>
          <cell r="K1516" t="str">
            <v>23.01.1984</v>
          </cell>
        </row>
        <row r="1517">
          <cell r="D1517">
            <v>103517</v>
          </cell>
          <cell r="E1517" t="str">
            <v>NRW</v>
          </cell>
          <cell r="F1517" t="str">
            <v>NRW  103517</v>
          </cell>
          <cell r="G1517" t="str">
            <v>RSV Münster</v>
          </cell>
          <cell r="H1517" t="str">
            <v>Filipczyk</v>
          </cell>
          <cell r="I1517" t="str">
            <v>Udo</v>
          </cell>
          <cell r="J1517" t="str">
            <v>Filipczyk   Udo</v>
          </cell>
          <cell r="K1517" t="str">
            <v>29.05.1957</v>
          </cell>
        </row>
        <row r="1518">
          <cell r="D1518">
            <v>103520</v>
          </cell>
          <cell r="E1518" t="str">
            <v>NRW</v>
          </cell>
          <cell r="F1518" t="str">
            <v>NRW  103520</v>
          </cell>
          <cell r="G1518" t="str">
            <v>RSV Münster</v>
          </cell>
          <cell r="H1518" t="str">
            <v>Kalthoff</v>
          </cell>
          <cell r="I1518" t="str">
            <v>Daniel</v>
          </cell>
          <cell r="J1518" t="str">
            <v>Kalthoff   Daniel</v>
          </cell>
          <cell r="K1518" t="str">
            <v>20.07.1984</v>
          </cell>
        </row>
        <row r="1519">
          <cell r="D1519">
            <v>103521</v>
          </cell>
          <cell r="E1519" t="str">
            <v>NRW</v>
          </cell>
          <cell r="F1519" t="str">
            <v>NRW  103521</v>
          </cell>
          <cell r="G1519" t="str">
            <v>RSV Münster</v>
          </cell>
          <cell r="H1519" t="str">
            <v>Kirchhoff</v>
          </cell>
          <cell r="I1519" t="str">
            <v>Ralf</v>
          </cell>
          <cell r="J1519" t="str">
            <v>Kirchhoff   Ralf</v>
          </cell>
          <cell r="K1519" t="str">
            <v>16.05.1966</v>
          </cell>
        </row>
        <row r="1520">
          <cell r="D1520">
            <v>103526</v>
          </cell>
          <cell r="E1520" t="str">
            <v>NRW</v>
          </cell>
          <cell r="F1520" t="str">
            <v>NRW  103526</v>
          </cell>
          <cell r="G1520" t="str">
            <v>RSV Münster</v>
          </cell>
          <cell r="H1520" t="str">
            <v>Scharmann</v>
          </cell>
          <cell r="I1520" t="str">
            <v>Marc</v>
          </cell>
          <cell r="J1520" t="str">
            <v>Scharmann   Marc</v>
          </cell>
          <cell r="K1520" t="str">
            <v>04.08.1984</v>
          </cell>
        </row>
        <row r="1521">
          <cell r="D1521">
            <v>103527</v>
          </cell>
          <cell r="E1521" t="str">
            <v>NRW</v>
          </cell>
          <cell r="F1521" t="str">
            <v>NRW  103527</v>
          </cell>
          <cell r="G1521" t="str">
            <v>RSV Münster</v>
          </cell>
          <cell r="H1521" t="str">
            <v>Scheidt</v>
          </cell>
          <cell r="I1521" t="str">
            <v>Gerd</v>
          </cell>
          <cell r="J1521" t="str">
            <v>Scheidt   Gerd</v>
          </cell>
          <cell r="K1521" t="str">
            <v>03.07.1951</v>
          </cell>
        </row>
        <row r="1522">
          <cell r="D1522">
            <v>105608</v>
          </cell>
          <cell r="E1522" t="str">
            <v>NRW</v>
          </cell>
          <cell r="F1522" t="str">
            <v>NRW  105608</v>
          </cell>
          <cell r="G1522" t="str">
            <v>RSV Münster</v>
          </cell>
          <cell r="H1522" t="str">
            <v>Tulatz</v>
          </cell>
          <cell r="I1522" t="str">
            <v>Martin</v>
          </cell>
          <cell r="J1522" t="str">
            <v>Tulatz   Martin</v>
          </cell>
          <cell r="K1522" t="str">
            <v>06.08.1984</v>
          </cell>
        </row>
        <row r="1523">
          <cell r="D1523">
            <v>103530</v>
          </cell>
          <cell r="E1523" t="str">
            <v>NRW</v>
          </cell>
          <cell r="F1523" t="str">
            <v>NRW  103530</v>
          </cell>
          <cell r="G1523" t="str">
            <v>RSV Münster</v>
          </cell>
          <cell r="H1523" t="str">
            <v>Wille</v>
          </cell>
          <cell r="I1523" t="str">
            <v>Axel</v>
          </cell>
          <cell r="J1523" t="str">
            <v>Wille   Axel</v>
          </cell>
          <cell r="K1523" t="str">
            <v>02.01.1945</v>
          </cell>
        </row>
        <row r="1524">
          <cell r="D1524">
            <v>110572</v>
          </cell>
          <cell r="E1524" t="str">
            <v>RLP</v>
          </cell>
          <cell r="F1524" t="str">
            <v>RLP  110572</v>
          </cell>
          <cell r="G1524" t="str">
            <v>RSV Mz.- Ebersheim</v>
          </cell>
          <cell r="H1524" t="str">
            <v>Beißmann</v>
          </cell>
          <cell r="I1524" t="str">
            <v>Ludwig</v>
          </cell>
          <cell r="J1524" t="str">
            <v>Beißmann   Ludwig</v>
          </cell>
          <cell r="K1524" t="str">
            <v>06.02.1967</v>
          </cell>
        </row>
        <row r="1525">
          <cell r="D1525">
            <v>110591</v>
          </cell>
          <cell r="E1525" t="str">
            <v>RLP</v>
          </cell>
          <cell r="F1525" t="str">
            <v>RLP  110591</v>
          </cell>
          <cell r="G1525" t="str">
            <v>RSV Mz.- Ebersheim</v>
          </cell>
          <cell r="H1525" t="str">
            <v>Marx</v>
          </cell>
          <cell r="I1525" t="str">
            <v>Wolfgang</v>
          </cell>
          <cell r="J1525" t="str">
            <v>Marx   Wolfgang</v>
          </cell>
          <cell r="K1525" t="str">
            <v>15.04.1979</v>
          </cell>
        </row>
        <row r="1526">
          <cell r="D1526">
            <v>110595</v>
          </cell>
          <cell r="E1526" t="str">
            <v>RLP</v>
          </cell>
          <cell r="F1526" t="str">
            <v>RLP  110595</v>
          </cell>
          <cell r="G1526" t="str">
            <v>RSV Mz.- Ebersheim</v>
          </cell>
          <cell r="H1526" t="str">
            <v>Nauth</v>
          </cell>
          <cell r="I1526" t="str">
            <v>Steffen</v>
          </cell>
          <cell r="J1526" t="str">
            <v>Nauth   Steffen</v>
          </cell>
          <cell r="K1526" t="str">
            <v>19.12.1974</v>
          </cell>
        </row>
        <row r="1527">
          <cell r="D1527">
            <v>110596</v>
          </cell>
          <cell r="E1527" t="str">
            <v>RLP</v>
          </cell>
          <cell r="F1527" t="str">
            <v>RLP  110596</v>
          </cell>
          <cell r="G1527" t="str">
            <v>RSV Mz.- Ebersheim</v>
          </cell>
          <cell r="H1527" t="str">
            <v>Pfannschmidt</v>
          </cell>
          <cell r="I1527" t="str">
            <v>Axel</v>
          </cell>
          <cell r="J1527" t="str">
            <v>Pfannschmidt   Axel</v>
          </cell>
          <cell r="K1527" t="str">
            <v>05.04.1960</v>
          </cell>
        </row>
        <row r="1528">
          <cell r="D1528">
            <v>113420</v>
          </cell>
          <cell r="E1528" t="str">
            <v>RLP</v>
          </cell>
          <cell r="F1528" t="str">
            <v>RLP  113420</v>
          </cell>
          <cell r="G1528" t="str">
            <v>RSV Mz.- Ebersheim</v>
          </cell>
          <cell r="H1528" t="str">
            <v>Schreiber</v>
          </cell>
          <cell r="I1528" t="str">
            <v>Alexander</v>
          </cell>
          <cell r="J1528" t="str">
            <v>Schreiber   Alexander</v>
          </cell>
          <cell r="K1528" t="str">
            <v>23.04.1991</v>
          </cell>
        </row>
        <row r="1529">
          <cell r="D1529">
            <v>113689</v>
          </cell>
          <cell r="E1529" t="str">
            <v>RLP</v>
          </cell>
          <cell r="F1529" t="str">
            <v>RLP  113689</v>
          </cell>
          <cell r="G1529" t="str">
            <v>RSV Mz.- Ebersheim</v>
          </cell>
          <cell r="H1529" t="str">
            <v>Schreiber</v>
          </cell>
          <cell r="I1529" t="str">
            <v>Kurt</v>
          </cell>
          <cell r="J1529" t="str">
            <v>Schreiber   Kurt</v>
          </cell>
          <cell r="K1529" t="str">
            <v>23.05.1963</v>
          </cell>
        </row>
        <row r="1530">
          <cell r="D1530">
            <v>113419</v>
          </cell>
          <cell r="E1530" t="str">
            <v>RLP</v>
          </cell>
          <cell r="F1530" t="str">
            <v>RLP  113419</v>
          </cell>
          <cell r="G1530" t="str">
            <v>RSV Mz.- Ebersheim</v>
          </cell>
          <cell r="H1530" t="str">
            <v>Vorschneider</v>
          </cell>
          <cell r="I1530" t="str">
            <v>Dennis</v>
          </cell>
          <cell r="J1530" t="str">
            <v>Vorschneider   Dennis</v>
          </cell>
          <cell r="K1530" t="str">
            <v>08.06.1991</v>
          </cell>
        </row>
        <row r="1531">
          <cell r="D1531">
            <v>110620</v>
          </cell>
          <cell r="E1531" t="str">
            <v>RLP</v>
          </cell>
          <cell r="F1531" t="str">
            <v>RLP  110620</v>
          </cell>
          <cell r="G1531" t="str">
            <v>RSV Mz.- Ebersheim</v>
          </cell>
          <cell r="H1531" t="str">
            <v>Worf</v>
          </cell>
          <cell r="I1531" t="str">
            <v>Daniel</v>
          </cell>
          <cell r="J1531" t="str">
            <v>Worf   Daniel</v>
          </cell>
          <cell r="K1531" t="str">
            <v>31.10.1980</v>
          </cell>
        </row>
        <row r="1532">
          <cell r="D1532">
            <v>110621</v>
          </cell>
          <cell r="E1532" t="str">
            <v>RLP</v>
          </cell>
          <cell r="F1532" t="str">
            <v>RLP  110621</v>
          </cell>
          <cell r="G1532" t="str">
            <v>RSV Mz.- Ebersheim</v>
          </cell>
          <cell r="H1532" t="str">
            <v>Worf</v>
          </cell>
          <cell r="I1532" t="str">
            <v>Dieter</v>
          </cell>
          <cell r="J1532" t="str">
            <v>Worf   Dieter</v>
          </cell>
          <cell r="K1532" t="str">
            <v>08.09.1974</v>
          </cell>
        </row>
        <row r="1533">
          <cell r="D1533">
            <v>110623</v>
          </cell>
          <cell r="E1533" t="str">
            <v>RLP</v>
          </cell>
          <cell r="F1533" t="str">
            <v>RLP  110623</v>
          </cell>
          <cell r="G1533" t="str">
            <v>RSV Mz.- Ebersheim</v>
          </cell>
          <cell r="H1533" t="str">
            <v>Worf</v>
          </cell>
          <cell r="I1533" t="str">
            <v>Rainer</v>
          </cell>
          <cell r="J1533" t="str">
            <v>Worf   Rainer</v>
          </cell>
          <cell r="K1533" t="str">
            <v>29.01.1969</v>
          </cell>
        </row>
        <row r="1534">
          <cell r="D1534">
            <v>110625</v>
          </cell>
          <cell r="E1534" t="str">
            <v>RLP</v>
          </cell>
          <cell r="F1534" t="str">
            <v>RLP  110625</v>
          </cell>
          <cell r="G1534" t="str">
            <v>RSV Mz.- Ebersheim</v>
          </cell>
          <cell r="H1534" t="str">
            <v>Worf</v>
          </cell>
          <cell r="I1534" t="str">
            <v>Willi</v>
          </cell>
          <cell r="J1534" t="str">
            <v>Worf   Willi</v>
          </cell>
          <cell r="K1534" t="str">
            <v>17.01.1963</v>
          </cell>
        </row>
        <row r="1535">
          <cell r="D1535">
            <v>185994</v>
          </cell>
          <cell r="E1535" t="str">
            <v>WTB</v>
          </cell>
          <cell r="F1535" t="str">
            <v>WTB  185994</v>
          </cell>
          <cell r="G1535" t="str">
            <v>RSV Nellingen</v>
          </cell>
          <cell r="H1535" t="str">
            <v>Beck</v>
          </cell>
          <cell r="I1535" t="str">
            <v>Maximilian</v>
          </cell>
          <cell r="J1535" t="str">
            <v>Beck   Maximilian</v>
          </cell>
          <cell r="K1535" t="str">
            <v>03.07.1992</v>
          </cell>
        </row>
        <row r="1536">
          <cell r="D1536">
            <v>186091</v>
          </cell>
          <cell r="E1536" t="str">
            <v>WTB</v>
          </cell>
          <cell r="F1536" t="str">
            <v>WTB  186091</v>
          </cell>
          <cell r="G1536" t="str">
            <v>RSV Nellingen</v>
          </cell>
          <cell r="H1536" t="str">
            <v>Handrych</v>
          </cell>
          <cell r="I1536" t="str">
            <v>Sebastian</v>
          </cell>
          <cell r="J1536" t="str">
            <v>Handrych   Sebastian</v>
          </cell>
          <cell r="K1536" t="str">
            <v>07.04.1978</v>
          </cell>
        </row>
        <row r="1537">
          <cell r="D1537">
            <v>185991</v>
          </cell>
          <cell r="E1537" t="str">
            <v>WTB</v>
          </cell>
          <cell r="F1537" t="str">
            <v>WTB  185991</v>
          </cell>
          <cell r="G1537" t="str">
            <v>RSV Nellingen</v>
          </cell>
          <cell r="H1537" t="str">
            <v>Korupp</v>
          </cell>
          <cell r="I1537" t="str">
            <v>Andreas</v>
          </cell>
          <cell r="J1537" t="str">
            <v>Korupp   Andreas</v>
          </cell>
          <cell r="K1537" t="str">
            <v>18.08.1991</v>
          </cell>
        </row>
        <row r="1538">
          <cell r="D1538">
            <v>185993</v>
          </cell>
          <cell r="E1538" t="str">
            <v>WTB</v>
          </cell>
          <cell r="F1538" t="str">
            <v>WTB  185993</v>
          </cell>
          <cell r="G1538" t="str">
            <v>RSV Nellingen</v>
          </cell>
          <cell r="H1538" t="str">
            <v>Korupp</v>
          </cell>
          <cell r="I1538" t="str">
            <v>Christian</v>
          </cell>
          <cell r="J1538" t="str">
            <v>Korupp   Christian</v>
          </cell>
          <cell r="K1538" t="str">
            <v>17.11.1988</v>
          </cell>
        </row>
        <row r="1539">
          <cell r="D1539">
            <v>185577</v>
          </cell>
          <cell r="E1539" t="str">
            <v>WTB</v>
          </cell>
          <cell r="F1539" t="str">
            <v>WTB  185577</v>
          </cell>
          <cell r="G1539" t="str">
            <v>RSV Nellingen</v>
          </cell>
          <cell r="H1539" t="str">
            <v>Sawicki</v>
          </cell>
          <cell r="I1539" t="str">
            <v>Alexander</v>
          </cell>
          <cell r="J1539" t="str">
            <v>Sawicki   Alexander</v>
          </cell>
          <cell r="K1539" t="str">
            <v>03.04.1991</v>
          </cell>
        </row>
        <row r="1540">
          <cell r="D1540">
            <v>185992</v>
          </cell>
          <cell r="E1540" t="str">
            <v>WTB</v>
          </cell>
          <cell r="F1540" t="str">
            <v>WTB  185992</v>
          </cell>
          <cell r="G1540" t="str">
            <v>RSV Nellingen</v>
          </cell>
          <cell r="H1540" t="str">
            <v>Tetzner</v>
          </cell>
          <cell r="I1540" t="str">
            <v>Fabian</v>
          </cell>
          <cell r="J1540" t="str">
            <v>Tetzner   Fabian</v>
          </cell>
          <cell r="K1540" t="str">
            <v>21.08.1987</v>
          </cell>
        </row>
        <row r="1541">
          <cell r="D1541">
            <v>181038</v>
          </cell>
          <cell r="E1541" t="str">
            <v>WTB</v>
          </cell>
          <cell r="F1541" t="str">
            <v>WTB  181038</v>
          </cell>
          <cell r="G1541" t="str">
            <v>RSV Nellingen </v>
          </cell>
          <cell r="H1541" t="str">
            <v>Distel</v>
          </cell>
          <cell r="I1541" t="str">
            <v>Tim</v>
          </cell>
          <cell r="J1541" t="str">
            <v>Distel   Tim</v>
          </cell>
          <cell r="K1541" t="str">
            <v>12.05.1980</v>
          </cell>
        </row>
        <row r="1542">
          <cell r="D1542">
            <v>184131</v>
          </cell>
          <cell r="E1542" t="str">
            <v>WTB</v>
          </cell>
          <cell r="F1542" t="str">
            <v>WTB  184131</v>
          </cell>
          <cell r="G1542" t="str">
            <v>RSV Nellingen </v>
          </cell>
          <cell r="H1542" t="str">
            <v>Mauz</v>
          </cell>
          <cell r="I1542" t="str">
            <v>Marcel</v>
          </cell>
          <cell r="J1542" t="str">
            <v>Mauz   Marcel</v>
          </cell>
          <cell r="K1542" t="str">
            <v>21.10.1990</v>
          </cell>
        </row>
        <row r="1543">
          <cell r="D1543">
            <v>181044</v>
          </cell>
          <cell r="E1543" t="str">
            <v>WTB</v>
          </cell>
          <cell r="F1543" t="str">
            <v>WTB  181044</v>
          </cell>
          <cell r="G1543" t="str">
            <v>RSV Nellingen </v>
          </cell>
          <cell r="H1543" t="str">
            <v>Ruda</v>
          </cell>
          <cell r="I1543" t="str">
            <v>Bernd</v>
          </cell>
          <cell r="J1543" t="str">
            <v>Ruda   Bernd</v>
          </cell>
          <cell r="K1543" t="str">
            <v>09.05.1962</v>
          </cell>
        </row>
        <row r="1544">
          <cell r="D1544">
            <v>184130</v>
          </cell>
          <cell r="E1544" t="str">
            <v>WTB</v>
          </cell>
          <cell r="F1544" t="str">
            <v>WTB  184130</v>
          </cell>
          <cell r="G1544" t="str">
            <v>RSV Nellingen </v>
          </cell>
          <cell r="H1544" t="str">
            <v>Ruda</v>
          </cell>
          <cell r="I1544" t="str">
            <v>Julian</v>
          </cell>
          <cell r="J1544" t="str">
            <v>Ruda   Julian</v>
          </cell>
          <cell r="K1544" t="str">
            <v>28.10.1989</v>
          </cell>
        </row>
        <row r="1545">
          <cell r="D1545">
            <v>181045</v>
          </cell>
          <cell r="E1545" t="str">
            <v>WTB</v>
          </cell>
          <cell r="F1545" t="str">
            <v>WTB  181045</v>
          </cell>
          <cell r="G1545" t="str">
            <v>RSV Nellingen </v>
          </cell>
          <cell r="H1545" t="str">
            <v>Schreiber</v>
          </cell>
          <cell r="I1545" t="str">
            <v>Kai-Uwe</v>
          </cell>
          <cell r="J1545" t="str">
            <v>Schreiber   Kai-Uwe</v>
          </cell>
          <cell r="K1545" t="str">
            <v>29.04.1964</v>
          </cell>
        </row>
        <row r="1546">
          <cell r="D1546">
            <v>183707</v>
          </cell>
          <cell r="E1546" t="str">
            <v>WTB</v>
          </cell>
          <cell r="F1546" t="str">
            <v>WTB  183707</v>
          </cell>
          <cell r="G1546" t="str">
            <v>RSV Nellingen </v>
          </cell>
          <cell r="H1546" t="str">
            <v>Schreiber</v>
          </cell>
          <cell r="I1546" t="str">
            <v>Sascha</v>
          </cell>
          <cell r="J1546" t="str">
            <v>Schreiber   Sascha</v>
          </cell>
          <cell r="K1546" t="str">
            <v>11.06.1986</v>
          </cell>
        </row>
        <row r="1547">
          <cell r="D1547">
            <v>181047</v>
          </cell>
          <cell r="E1547" t="str">
            <v>WTB</v>
          </cell>
          <cell r="F1547" t="str">
            <v>WTB  181047</v>
          </cell>
          <cell r="G1547" t="str">
            <v>RSV Nellingen </v>
          </cell>
          <cell r="H1547" t="str">
            <v>Senke</v>
          </cell>
          <cell r="I1547" t="str">
            <v>Andreas</v>
          </cell>
          <cell r="J1547" t="str">
            <v>Senke   Andreas</v>
          </cell>
          <cell r="K1547" t="str">
            <v>19.05.1965</v>
          </cell>
        </row>
        <row r="1548">
          <cell r="D1548">
            <v>181048</v>
          </cell>
          <cell r="E1548" t="str">
            <v>WTB</v>
          </cell>
          <cell r="F1548" t="str">
            <v>WTB  181048</v>
          </cell>
          <cell r="G1548" t="str">
            <v>RSV Nellingen </v>
          </cell>
          <cell r="H1548" t="str">
            <v>Silber</v>
          </cell>
          <cell r="I1548" t="str">
            <v>Frank</v>
          </cell>
          <cell r="J1548" t="str">
            <v>Silber   Frank</v>
          </cell>
          <cell r="K1548" t="str">
            <v>12.04.1974</v>
          </cell>
        </row>
        <row r="1549">
          <cell r="D1549">
            <v>162056</v>
          </cell>
          <cell r="E1549" t="str">
            <v>SÜB</v>
          </cell>
          <cell r="F1549" t="str">
            <v>SÜB  162056</v>
          </cell>
          <cell r="G1549" t="str">
            <v>RSV Neuenburg</v>
          </cell>
          <cell r="H1549" t="str">
            <v>Kößler</v>
          </cell>
          <cell r="I1549" t="str">
            <v>Sebastian</v>
          </cell>
          <cell r="J1549" t="str">
            <v>Kößler   Sebastian</v>
          </cell>
          <cell r="K1549" t="str">
            <v>23.09.1985</v>
          </cell>
        </row>
        <row r="1550">
          <cell r="D1550">
            <v>162064</v>
          </cell>
          <cell r="E1550" t="str">
            <v>SÜB</v>
          </cell>
          <cell r="F1550" t="str">
            <v>SÜB  162064</v>
          </cell>
          <cell r="G1550" t="str">
            <v>RSV Neuenburg</v>
          </cell>
          <cell r="H1550" t="str">
            <v>Kößler</v>
          </cell>
          <cell r="I1550" t="str">
            <v>Alexander</v>
          </cell>
          <cell r="J1550" t="str">
            <v>Kößler   Alexander</v>
          </cell>
          <cell r="K1550" t="str">
            <v>30.06.1989</v>
          </cell>
        </row>
        <row r="1551">
          <cell r="D1551">
            <v>162059</v>
          </cell>
          <cell r="E1551" t="str">
            <v>SÜB</v>
          </cell>
          <cell r="F1551" t="str">
            <v>SÜB  162059</v>
          </cell>
          <cell r="G1551" t="str">
            <v>RSV Neuenburg</v>
          </cell>
          <cell r="H1551" t="str">
            <v>Leopold</v>
          </cell>
          <cell r="I1551" t="str">
            <v>Achim</v>
          </cell>
          <cell r="J1551" t="str">
            <v>Leopold   Achim</v>
          </cell>
          <cell r="K1551" t="str">
            <v>11.01.1988</v>
          </cell>
        </row>
        <row r="1552">
          <cell r="D1552">
            <v>162057</v>
          </cell>
          <cell r="E1552" t="str">
            <v>SÜB</v>
          </cell>
          <cell r="F1552" t="str">
            <v>SÜB  162057</v>
          </cell>
          <cell r="G1552" t="str">
            <v>RSV Neuenburg</v>
          </cell>
          <cell r="H1552" t="str">
            <v>Müller</v>
          </cell>
          <cell r="I1552" t="str">
            <v>Marius</v>
          </cell>
          <cell r="J1552" t="str">
            <v>Müller   Marius</v>
          </cell>
          <cell r="K1552" t="str">
            <v>08.04.1987</v>
          </cell>
        </row>
        <row r="1553">
          <cell r="D1553">
            <v>210952</v>
          </cell>
          <cell r="E1553" t="str">
            <v>RKB</v>
          </cell>
          <cell r="F1553" t="str">
            <v>RKB  210952</v>
          </cell>
          <cell r="G1553" t="str">
            <v>RSV Nieder Seifersdorf</v>
          </cell>
          <cell r="H1553" t="str">
            <v>Becker</v>
          </cell>
          <cell r="I1553" t="str">
            <v>Gunnar</v>
          </cell>
          <cell r="J1553" t="str">
            <v>Becker   Gunnar</v>
          </cell>
          <cell r="K1553" t="str">
            <v>07.07.1974</v>
          </cell>
        </row>
        <row r="1554">
          <cell r="D1554">
            <v>210953</v>
          </cell>
          <cell r="E1554" t="str">
            <v>RKB</v>
          </cell>
          <cell r="F1554" t="str">
            <v>RKB  210953</v>
          </cell>
          <cell r="G1554" t="str">
            <v>RSV Nieder Seifersdorf</v>
          </cell>
          <cell r="H1554" t="str">
            <v>Bergel</v>
          </cell>
          <cell r="I1554" t="str">
            <v>Frank</v>
          </cell>
          <cell r="J1554" t="str">
            <v>Bergel   Frank</v>
          </cell>
          <cell r="K1554" t="str">
            <v>16.10.1967</v>
          </cell>
        </row>
        <row r="1555">
          <cell r="D1555">
            <v>212667</v>
          </cell>
          <cell r="E1555" t="str">
            <v>RKB</v>
          </cell>
          <cell r="F1555" t="str">
            <v>RKB  212667</v>
          </cell>
          <cell r="G1555" t="str">
            <v>RSV Nieder Seifersdorf</v>
          </cell>
          <cell r="H1555" t="str">
            <v>Bergel</v>
          </cell>
          <cell r="I1555" t="str">
            <v>Mike</v>
          </cell>
          <cell r="J1555" t="str">
            <v>Bergel   Mike</v>
          </cell>
          <cell r="K1555" t="str">
            <v>13.08.1971</v>
          </cell>
        </row>
        <row r="1556">
          <cell r="D1556">
            <v>213172</v>
          </cell>
          <cell r="E1556" t="str">
            <v>RKB</v>
          </cell>
          <cell r="F1556" t="str">
            <v>RKB  213172</v>
          </cell>
          <cell r="G1556" t="str">
            <v>RSV Nieder Seifersdorf</v>
          </cell>
          <cell r="H1556" t="str">
            <v>Frentz</v>
          </cell>
          <cell r="I1556" t="str">
            <v>Dennis</v>
          </cell>
          <cell r="J1556" t="str">
            <v>Frentz   Dennis</v>
          </cell>
          <cell r="K1556" t="str">
            <v>11.10.1993</v>
          </cell>
        </row>
        <row r="1557">
          <cell r="D1557">
            <v>213228</v>
          </cell>
          <cell r="E1557" t="str">
            <v>RKB</v>
          </cell>
          <cell r="F1557" t="str">
            <v>RKB  213228</v>
          </cell>
          <cell r="G1557" t="str">
            <v>RSV Nieder Seifersdorf</v>
          </cell>
          <cell r="H1557" t="str">
            <v>Frentz</v>
          </cell>
          <cell r="I1557" t="str">
            <v>Janet</v>
          </cell>
          <cell r="J1557" t="str">
            <v>Frentz   Janet</v>
          </cell>
          <cell r="K1557" t="str">
            <v>19.12.1989</v>
          </cell>
        </row>
        <row r="1558">
          <cell r="D1558">
            <v>213173</v>
          </cell>
          <cell r="E1558" t="str">
            <v>RKB</v>
          </cell>
          <cell r="F1558" t="str">
            <v>RKB  213173</v>
          </cell>
          <cell r="G1558" t="str">
            <v>RSV Nieder Seifersdorf</v>
          </cell>
          <cell r="H1558" t="str">
            <v>Halla</v>
          </cell>
          <cell r="I1558" t="str">
            <v>Franz</v>
          </cell>
          <cell r="J1558" t="str">
            <v>Halla   Franz</v>
          </cell>
          <cell r="K1558" t="str">
            <v>18.04.1993</v>
          </cell>
        </row>
        <row r="1559">
          <cell r="D1559">
            <v>211681</v>
          </cell>
          <cell r="E1559" t="str">
            <v>RKB</v>
          </cell>
          <cell r="F1559" t="str">
            <v>RKB  211681</v>
          </cell>
          <cell r="G1559" t="str">
            <v>RSV Nieder Seifersdorf</v>
          </cell>
          <cell r="H1559" t="str">
            <v>Heide</v>
          </cell>
          <cell r="I1559" t="str">
            <v>Gerald</v>
          </cell>
          <cell r="J1559" t="str">
            <v>Heide   Gerald</v>
          </cell>
          <cell r="K1559" t="str">
            <v>18.12.1957</v>
          </cell>
        </row>
        <row r="1560">
          <cell r="D1560">
            <v>212761</v>
          </cell>
          <cell r="E1560" t="str">
            <v>RKB</v>
          </cell>
          <cell r="F1560" t="str">
            <v>RKB  212761</v>
          </cell>
          <cell r="G1560" t="str">
            <v>RSV Nieder Seifersdorf</v>
          </cell>
          <cell r="H1560" t="str">
            <v>Henke</v>
          </cell>
          <cell r="I1560" t="str">
            <v>Richard</v>
          </cell>
          <cell r="J1560" t="str">
            <v>Henke   Richard</v>
          </cell>
          <cell r="K1560" t="str">
            <v>06.12.1988</v>
          </cell>
        </row>
        <row r="1561">
          <cell r="D1561">
            <v>212762</v>
          </cell>
          <cell r="E1561" t="str">
            <v>RKB</v>
          </cell>
          <cell r="F1561" t="str">
            <v>RKB  212762</v>
          </cell>
          <cell r="G1561" t="str">
            <v>RSV Nieder Seifersdorf</v>
          </cell>
          <cell r="H1561" t="str">
            <v>Jäger</v>
          </cell>
          <cell r="I1561" t="str">
            <v>Sebastian</v>
          </cell>
          <cell r="J1561" t="str">
            <v>Jäger   Sebastian</v>
          </cell>
          <cell r="K1561" t="str">
            <v>04.10.1989</v>
          </cell>
        </row>
        <row r="1562">
          <cell r="D1562">
            <v>212763</v>
          </cell>
          <cell r="E1562" t="str">
            <v>RKB</v>
          </cell>
          <cell r="F1562" t="str">
            <v>RKB  212763</v>
          </cell>
          <cell r="G1562" t="str">
            <v>RSV Nieder Seifersdorf</v>
          </cell>
          <cell r="H1562" t="str">
            <v>Jähne</v>
          </cell>
          <cell r="I1562" t="str">
            <v>Martin</v>
          </cell>
          <cell r="J1562" t="str">
            <v>Jähne   Martin</v>
          </cell>
          <cell r="K1562" t="str">
            <v>30.06.1989</v>
          </cell>
        </row>
        <row r="1563">
          <cell r="D1563">
            <v>210960</v>
          </cell>
          <cell r="E1563" t="str">
            <v>RKB</v>
          </cell>
          <cell r="F1563" t="str">
            <v>RKB  210960</v>
          </cell>
          <cell r="G1563" t="str">
            <v>RSV Nieder Seifersdorf</v>
          </cell>
          <cell r="H1563" t="str">
            <v>Kirst</v>
          </cell>
          <cell r="I1563" t="str">
            <v>Christian</v>
          </cell>
          <cell r="J1563" t="str">
            <v>Kirst   Christian</v>
          </cell>
          <cell r="K1563" t="str">
            <v>20.10.1961</v>
          </cell>
        </row>
        <row r="1564">
          <cell r="D1564">
            <v>212764</v>
          </cell>
          <cell r="E1564" t="str">
            <v>RKB</v>
          </cell>
          <cell r="F1564" t="str">
            <v>RKB  212764</v>
          </cell>
          <cell r="G1564" t="str">
            <v>RSV Nieder Seifersdorf</v>
          </cell>
          <cell r="H1564" t="str">
            <v>Krzyzanowski</v>
          </cell>
          <cell r="I1564" t="str">
            <v>Tom</v>
          </cell>
          <cell r="J1564" t="str">
            <v>Krzyzanowski   Tom</v>
          </cell>
          <cell r="K1564" t="str">
            <v>17.03.1990</v>
          </cell>
        </row>
        <row r="1565">
          <cell r="D1565">
            <v>210961</v>
          </cell>
          <cell r="E1565" t="str">
            <v>RKB</v>
          </cell>
          <cell r="F1565" t="str">
            <v>RKB  210961</v>
          </cell>
          <cell r="G1565" t="str">
            <v>RSV Nieder Seifersdorf</v>
          </cell>
          <cell r="H1565" t="str">
            <v>Lätsch</v>
          </cell>
          <cell r="I1565" t="str">
            <v>Andreas</v>
          </cell>
          <cell r="J1565" t="str">
            <v>Lätsch   Andreas</v>
          </cell>
          <cell r="K1565" t="str">
            <v>30.08.1960</v>
          </cell>
        </row>
        <row r="1566">
          <cell r="D1566">
            <v>211950</v>
          </cell>
          <cell r="E1566" t="str">
            <v>RKB</v>
          </cell>
          <cell r="F1566" t="str">
            <v>RKB  211950</v>
          </cell>
          <cell r="G1566" t="str">
            <v>RSV Nieder Seifersdorf</v>
          </cell>
          <cell r="H1566" t="str">
            <v>Lätsch</v>
          </cell>
          <cell r="I1566" t="str">
            <v>Paul</v>
          </cell>
          <cell r="J1566" t="str">
            <v>Lätsch   Paul</v>
          </cell>
          <cell r="K1566" t="str">
            <v>17.11.1988</v>
          </cell>
        </row>
        <row r="1567">
          <cell r="D1567">
            <v>213229</v>
          </cell>
          <cell r="E1567" t="str">
            <v>RKB</v>
          </cell>
          <cell r="F1567" t="str">
            <v>RKB  213229</v>
          </cell>
          <cell r="G1567" t="str">
            <v>RSV Nieder Seifersdorf</v>
          </cell>
          <cell r="H1567" t="str">
            <v>Lätsch</v>
          </cell>
          <cell r="I1567" t="str">
            <v>Paula</v>
          </cell>
          <cell r="J1567" t="str">
            <v>Lätsch   Paula</v>
          </cell>
          <cell r="K1567" t="str">
            <v>19.11.1990</v>
          </cell>
        </row>
        <row r="1568">
          <cell r="D1568">
            <v>212113</v>
          </cell>
          <cell r="E1568" t="str">
            <v>RKB</v>
          </cell>
          <cell r="F1568" t="str">
            <v>RKB  212113</v>
          </cell>
          <cell r="G1568" t="str">
            <v>RSV Nieder Seifersdorf</v>
          </cell>
          <cell r="H1568" t="str">
            <v>Neuburger</v>
          </cell>
          <cell r="I1568" t="str">
            <v>Hartmut</v>
          </cell>
          <cell r="J1568" t="str">
            <v>Neuburger   Hartmut</v>
          </cell>
          <cell r="K1568" t="str">
            <v>13.07.1955</v>
          </cell>
        </row>
        <row r="1569">
          <cell r="D1569">
            <v>210965</v>
          </cell>
          <cell r="E1569" t="str">
            <v>RKB</v>
          </cell>
          <cell r="F1569" t="str">
            <v>RKB  210965</v>
          </cell>
          <cell r="G1569" t="str">
            <v>RSV Nieder Seifersdorf</v>
          </cell>
          <cell r="H1569" t="str">
            <v>Nitsche</v>
          </cell>
          <cell r="I1569" t="str">
            <v>Lutz</v>
          </cell>
          <cell r="J1569" t="str">
            <v>Nitsche   Lutz</v>
          </cell>
          <cell r="K1569" t="str">
            <v>26.08.1973</v>
          </cell>
        </row>
        <row r="1570">
          <cell r="D1570">
            <v>213230</v>
          </cell>
          <cell r="E1570" t="str">
            <v>RKB</v>
          </cell>
          <cell r="F1570" t="str">
            <v>RKB  213230</v>
          </cell>
          <cell r="G1570" t="str">
            <v>RSV Nieder Seifersdorf</v>
          </cell>
          <cell r="H1570" t="str">
            <v>Nitsche</v>
          </cell>
          <cell r="I1570" t="str">
            <v>Arnd</v>
          </cell>
          <cell r="J1570" t="str">
            <v>Nitsche   Arnd</v>
          </cell>
          <cell r="K1570" t="str">
            <v>18.09.1971</v>
          </cell>
        </row>
        <row r="1571">
          <cell r="D1571">
            <v>213170</v>
          </cell>
          <cell r="E1571" t="str">
            <v>RKB</v>
          </cell>
          <cell r="F1571" t="str">
            <v>RKB  213170</v>
          </cell>
          <cell r="G1571" t="str">
            <v>RSV Nieder Seifersdorf</v>
          </cell>
          <cell r="H1571" t="str">
            <v>Paul</v>
          </cell>
          <cell r="I1571" t="str">
            <v>Uwe</v>
          </cell>
          <cell r="J1571" t="str">
            <v>Paul   Uwe</v>
          </cell>
          <cell r="K1571" t="str">
            <v>12.07.1992</v>
          </cell>
        </row>
        <row r="1572">
          <cell r="D1572">
            <v>213557</v>
          </cell>
          <cell r="E1572" t="str">
            <v>RKB</v>
          </cell>
          <cell r="F1572" t="str">
            <v>RKB  213557</v>
          </cell>
          <cell r="G1572" t="str">
            <v>RSV Nieder Seifersdorf</v>
          </cell>
          <cell r="H1572" t="str">
            <v>Pioch</v>
          </cell>
          <cell r="I1572" t="str">
            <v>Deborah</v>
          </cell>
          <cell r="J1572" t="str">
            <v>Pioch   Deborah</v>
          </cell>
          <cell r="K1572" t="str">
            <v>21.01.1990</v>
          </cell>
        </row>
        <row r="1573">
          <cell r="D1573">
            <v>210967</v>
          </cell>
          <cell r="E1573" t="str">
            <v>RKB</v>
          </cell>
          <cell r="F1573" t="str">
            <v>RKB  210967</v>
          </cell>
          <cell r="G1573" t="str">
            <v>RSV Nieder Seifersdorf</v>
          </cell>
          <cell r="H1573" t="str">
            <v>Pohl</v>
          </cell>
          <cell r="I1573" t="str">
            <v>Uwe</v>
          </cell>
          <cell r="J1573" t="str">
            <v>Pohl   Uwe</v>
          </cell>
          <cell r="K1573" t="str">
            <v>29.05.1964</v>
          </cell>
        </row>
        <row r="1574">
          <cell r="D1574">
            <v>213231</v>
          </cell>
          <cell r="E1574" t="str">
            <v>RKB</v>
          </cell>
          <cell r="F1574" t="str">
            <v>RKB  213231</v>
          </cell>
          <cell r="G1574" t="str">
            <v>RSV Nieder Seifersdorf</v>
          </cell>
          <cell r="H1574" t="str">
            <v>Pohl</v>
          </cell>
          <cell r="I1574" t="str">
            <v>Ariane</v>
          </cell>
          <cell r="J1574" t="str">
            <v>Pohl   Ariane</v>
          </cell>
          <cell r="K1574" t="str">
            <v>24.05.1989</v>
          </cell>
        </row>
        <row r="1575">
          <cell r="D1575">
            <v>213232</v>
          </cell>
          <cell r="E1575" t="str">
            <v>RKB</v>
          </cell>
          <cell r="F1575" t="str">
            <v>RKB  213232</v>
          </cell>
          <cell r="G1575" t="str">
            <v>RSV Nieder Seifersdorf</v>
          </cell>
          <cell r="H1575" t="str">
            <v>Schmid</v>
          </cell>
          <cell r="I1575" t="str">
            <v>Dan</v>
          </cell>
          <cell r="J1575" t="str">
            <v>Schmid   Dan</v>
          </cell>
          <cell r="K1575" t="str">
            <v>06.03.1989</v>
          </cell>
        </row>
        <row r="1576">
          <cell r="D1576">
            <v>213464</v>
          </cell>
          <cell r="E1576" t="str">
            <v>RKB</v>
          </cell>
          <cell r="F1576" t="str">
            <v>RKB  213464</v>
          </cell>
          <cell r="G1576" t="str">
            <v>RSV Nieder Seifersdorf</v>
          </cell>
          <cell r="H1576" t="str">
            <v>Schuster</v>
          </cell>
          <cell r="I1576" t="str">
            <v>Alexander</v>
          </cell>
          <cell r="J1576" t="str">
            <v>Schuster   Alexander</v>
          </cell>
          <cell r="K1576" t="str">
            <v>06.08.1990</v>
          </cell>
        </row>
        <row r="1577">
          <cell r="D1577">
            <v>212765</v>
          </cell>
          <cell r="E1577" t="str">
            <v>RKB</v>
          </cell>
          <cell r="F1577" t="str">
            <v>RKB  212765</v>
          </cell>
          <cell r="G1577" t="str">
            <v>RSV Nieder Seifersdorf</v>
          </cell>
          <cell r="H1577" t="str">
            <v>Speer</v>
          </cell>
          <cell r="I1577" t="str">
            <v>Marco</v>
          </cell>
          <cell r="J1577" t="str">
            <v>Speer   Marco</v>
          </cell>
          <cell r="K1577" t="str">
            <v>06.05.1989</v>
          </cell>
        </row>
        <row r="1578">
          <cell r="D1578">
            <v>213233</v>
          </cell>
          <cell r="E1578" t="str">
            <v>RKB</v>
          </cell>
          <cell r="F1578" t="str">
            <v>RKB  213233</v>
          </cell>
          <cell r="G1578" t="str">
            <v>RSV Nieder Seifersdorf</v>
          </cell>
          <cell r="H1578" t="str">
            <v>Weiser</v>
          </cell>
          <cell r="I1578" t="str">
            <v>Tomy</v>
          </cell>
          <cell r="J1578" t="str">
            <v>Weiser   Tomy</v>
          </cell>
          <cell r="K1578" t="str">
            <v>24.05.1989</v>
          </cell>
        </row>
        <row r="1579">
          <cell r="D1579">
            <v>210972</v>
          </cell>
          <cell r="E1579" t="str">
            <v>RKB</v>
          </cell>
          <cell r="F1579" t="str">
            <v>RKB  210972</v>
          </cell>
          <cell r="G1579" t="str">
            <v>RSV Nieder Seifersdorf</v>
          </cell>
          <cell r="H1579" t="str">
            <v>Wiedmer</v>
          </cell>
          <cell r="I1579" t="str">
            <v>Ernst</v>
          </cell>
          <cell r="J1579" t="str">
            <v>Wiedmer   Ernst</v>
          </cell>
          <cell r="K1579" t="str">
            <v>05.02.1938</v>
          </cell>
        </row>
        <row r="1580">
          <cell r="D1580">
            <v>162407</v>
          </cell>
          <cell r="E1580" t="str">
            <v>SÜB</v>
          </cell>
          <cell r="F1580" t="str">
            <v>SÜB  162407</v>
          </cell>
          <cell r="G1580" t="str">
            <v>RSV Offenburg</v>
          </cell>
          <cell r="H1580" t="str">
            <v>Finhold</v>
          </cell>
          <cell r="I1580" t="str">
            <v>Felix</v>
          </cell>
          <cell r="J1580" t="str">
            <v>Finhold   Felix</v>
          </cell>
          <cell r="K1580" t="str">
            <v>13.05.1987</v>
          </cell>
        </row>
        <row r="1581">
          <cell r="D1581">
            <v>162406</v>
          </cell>
          <cell r="E1581" t="str">
            <v>SÜB</v>
          </cell>
          <cell r="F1581" t="str">
            <v>SÜB  162406</v>
          </cell>
          <cell r="G1581" t="str">
            <v>RSV Offenburg</v>
          </cell>
          <cell r="H1581" t="str">
            <v>Wernet</v>
          </cell>
          <cell r="I1581" t="str">
            <v>Simon</v>
          </cell>
          <cell r="J1581" t="str">
            <v>Wernet   Simon</v>
          </cell>
          <cell r="K1581" t="str">
            <v>23.07.1987</v>
          </cell>
        </row>
        <row r="1582">
          <cell r="D1582">
            <v>160591</v>
          </cell>
          <cell r="E1582" t="str">
            <v>SÜB</v>
          </cell>
          <cell r="F1582" t="str">
            <v>SÜB  160591</v>
          </cell>
          <cell r="G1582" t="str">
            <v>RSV Offenburg </v>
          </cell>
          <cell r="H1582" t="str">
            <v>Fiebelkorn</v>
          </cell>
          <cell r="I1582" t="str">
            <v>Bernd</v>
          </cell>
          <cell r="J1582" t="str">
            <v>Fiebelkorn   Bernd</v>
          </cell>
          <cell r="K1582" t="str">
            <v>12.05.1963</v>
          </cell>
        </row>
        <row r="1583">
          <cell r="D1583">
            <v>161642</v>
          </cell>
          <cell r="E1583" t="str">
            <v>SÜB</v>
          </cell>
          <cell r="F1583" t="str">
            <v>SÜB  161642</v>
          </cell>
          <cell r="G1583" t="str">
            <v>RSV Offenburg </v>
          </cell>
          <cell r="H1583" t="str">
            <v>Gröer</v>
          </cell>
          <cell r="I1583" t="str">
            <v>Nils</v>
          </cell>
          <cell r="J1583" t="str">
            <v>Gröer   Nils</v>
          </cell>
          <cell r="K1583" t="str">
            <v>18.12.1978</v>
          </cell>
        </row>
        <row r="1584">
          <cell r="D1584">
            <v>160593</v>
          </cell>
          <cell r="E1584" t="str">
            <v>SÜB</v>
          </cell>
          <cell r="F1584" t="str">
            <v>SÜB  160593</v>
          </cell>
          <cell r="G1584" t="str">
            <v>RSV Offenburg </v>
          </cell>
          <cell r="H1584" t="str">
            <v>Gutowski</v>
          </cell>
          <cell r="I1584" t="str">
            <v>Jens</v>
          </cell>
          <cell r="J1584" t="str">
            <v>Gutowski   Jens</v>
          </cell>
          <cell r="K1584" t="str">
            <v>26.07.1979</v>
          </cell>
        </row>
        <row r="1585">
          <cell r="D1585">
            <v>160598</v>
          </cell>
          <cell r="E1585" t="str">
            <v>SÜB</v>
          </cell>
          <cell r="F1585" t="str">
            <v>SÜB  160598</v>
          </cell>
          <cell r="G1585" t="str">
            <v>RSV Offenburg </v>
          </cell>
          <cell r="H1585" t="str">
            <v>Lutz</v>
          </cell>
          <cell r="I1585" t="str">
            <v>Christian</v>
          </cell>
          <cell r="J1585" t="str">
            <v>Lutz   Christian</v>
          </cell>
          <cell r="K1585" t="str">
            <v>06.11.1973</v>
          </cell>
        </row>
        <row r="1586">
          <cell r="D1586">
            <v>160600</v>
          </cell>
          <cell r="E1586" t="str">
            <v>SÜB</v>
          </cell>
          <cell r="F1586" t="str">
            <v>SÜB  160600</v>
          </cell>
          <cell r="G1586" t="str">
            <v>RSV Offenburg </v>
          </cell>
          <cell r="H1586" t="str">
            <v>Sartor</v>
          </cell>
          <cell r="I1586" t="str">
            <v>Jochen</v>
          </cell>
          <cell r="J1586" t="str">
            <v>Sartor   Jochen</v>
          </cell>
          <cell r="K1586" t="str">
            <v>10.12.1968</v>
          </cell>
        </row>
        <row r="1587">
          <cell r="D1587">
            <v>160602</v>
          </cell>
          <cell r="E1587" t="str">
            <v>SÜB</v>
          </cell>
          <cell r="F1587" t="str">
            <v>SÜB  160602</v>
          </cell>
          <cell r="G1587" t="str">
            <v>RSV Offenburg </v>
          </cell>
          <cell r="H1587" t="str">
            <v>Walther</v>
          </cell>
          <cell r="I1587" t="str">
            <v>Torsten</v>
          </cell>
          <cell r="J1587" t="str">
            <v>Walther   Torsten</v>
          </cell>
          <cell r="K1587" t="str">
            <v>03.12.1974</v>
          </cell>
        </row>
        <row r="1588">
          <cell r="D1588">
            <v>160603</v>
          </cell>
          <cell r="E1588" t="str">
            <v>SÜB</v>
          </cell>
          <cell r="F1588" t="str">
            <v>SÜB  160603</v>
          </cell>
          <cell r="G1588" t="str">
            <v>RSV Offenburg </v>
          </cell>
          <cell r="H1588" t="str">
            <v>Wenz</v>
          </cell>
          <cell r="I1588" t="str">
            <v>Matthias</v>
          </cell>
          <cell r="J1588" t="str">
            <v>Wenz   Matthias</v>
          </cell>
          <cell r="K1588" t="str">
            <v>15.01.1969</v>
          </cell>
        </row>
        <row r="1589">
          <cell r="D1589">
            <v>160314</v>
          </cell>
          <cell r="E1589" t="str">
            <v>SÜB</v>
          </cell>
          <cell r="F1589" t="str">
            <v>SÜB  160314</v>
          </cell>
          <cell r="G1589" t="str">
            <v>RSV Öflingen</v>
          </cell>
          <cell r="H1589" t="str">
            <v>Griener</v>
          </cell>
          <cell r="I1589" t="str">
            <v>Björn</v>
          </cell>
          <cell r="J1589" t="str">
            <v>Griener   Björn</v>
          </cell>
          <cell r="K1589" t="str">
            <v>19.04.1980</v>
          </cell>
        </row>
        <row r="1590">
          <cell r="D1590">
            <v>160315</v>
          </cell>
          <cell r="E1590" t="str">
            <v>SÜB</v>
          </cell>
          <cell r="F1590" t="str">
            <v>SÜB  160315</v>
          </cell>
          <cell r="G1590" t="str">
            <v>RSV Öflingen</v>
          </cell>
          <cell r="H1590" t="str">
            <v>Herrmann</v>
          </cell>
          <cell r="I1590" t="str">
            <v>Andreas</v>
          </cell>
          <cell r="J1590" t="str">
            <v>Herrmann   Andreas</v>
          </cell>
          <cell r="K1590" t="str">
            <v>03.09.1983</v>
          </cell>
        </row>
        <row r="1591">
          <cell r="D1591">
            <v>162635</v>
          </cell>
          <cell r="E1591" t="str">
            <v>SÜB</v>
          </cell>
          <cell r="F1591" t="str">
            <v>SÜB  162635</v>
          </cell>
          <cell r="G1591" t="str">
            <v>RSV Öflingen</v>
          </cell>
          <cell r="H1591" t="str">
            <v>Indelkofer</v>
          </cell>
          <cell r="I1591" t="str">
            <v>David</v>
          </cell>
          <cell r="J1591" t="str">
            <v>Indelkofer   David</v>
          </cell>
          <cell r="K1591" t="str">
            <v>20.11.1993</v>
          </cell>
        </row>
        <row r="1592">
          <cell r="D1592">
            <v>160316</v>
          </cell>
          <cell r="E1592" t="str">
            <v>SÜB</v>
          </cell>
          <cell r="F1592" t="str">
            <v>SÜB  160316</v>
          </cell>
          <cell r="G1592" t="str">
            <v>RSV Öflingen</v>
          </cell>
          <cell r="H1592" t="str">
            <v>Jahn</v>
          </cell>
          <cell r="I1592" t="str">
            <v>Christian</v>
          </cell>
          <cell r="J1592" t="str">
            <v>Jahn   Christian</v>
          </cell>
          <cell r="K1592" t="str">
            <v>26.09.1976</v>
          </cell>
        </row>
        <row r="1593">
          <cell r="D1593">
            <v>160318</v>
          </cell>
          <cell r="E1593" t="str">
            <v>SÜB</v>
          </cell>
          <cell r="F1593" t="str">
            <v>SÜB  160318</v>
          </cell>
          <cell r="G1593" t="str">
            <v>RSV Öflingen</v>
          </cell>
          <cell r="H1593" t="str">
            <v>Kaiser</v>
          </cell>
          <cell r="I1593" t="str">
            <v>Daniel</v>
          </cell>
          <cell r="J1593" t="str">
            <v>Kaiser   Daniel</v>
          </cell>
          <cell r="K1593" t="str">
            <v>29.03.1979</v>
          </cell>
        </row>
        <row r="1594">
          <cell r="D1594">
            <v>162633</v>
          </cell>
          <cell r="E1594" t="str">
            <v>SÜB</v>
          </cell>
          <cell r="F1594" t="str">
            <v>SÜB  162633</v>
          </cell>
          <cell r="G1594" t="str">
            <v>RSV Öflingen</v>
          </cell>
          <cell r="H1594" t="str">
            <v>Klausmann</v>
          </cell>
          <cell r="I1594" t="str">
            <v>Luca</v>
          </cell>
          <cell r="J1594" t="str">
            <v>Klausmann   Luca</v>
          </cell>
          <cell r="K1594" t="str">
            <v>13.05.1994</v>
          </cell>
        </row>
        <row r="1595">
          <cell r="D1595">
            <v>160319</v>
          </cell>
          <cell r="E1595" t="str">
            <v>SÜB</v>
          </cell>
          <cell r="F1595" t="str">
            <v>SÜB  160319</v>
          </cell>
          <cell r="G1595" t="str">
            <v>RSV Öflingen</v>
          </cell>
          <cell r="H1595" t="str">
            <v>Kölliker</v>
          </cell>
          <cell r="I1595" t="str">
            <v>Daniel</v>
          </cell>
          <cell r="J1595" t="str">
            <v>Kölliker   Daniel</v>
          </cell>
          <cell r="K1595" t="str">
            <v>07.07.1983</v>
          </cell>
        </row>
        <row r="1596">
          <cell r="D1596">
            <v>162630</v>
          </cell>
          <cell r="E1596" t="str">
            <v>SÜB</v>
          </cell>
          <cell r="F1596" t="str">
            <v>SÜB  162630</v>
          </cell>
          <cell r="G1596" t="str">
            <v>RSV Öflingen</v>
          </cell>
          <cell r="H1596" t="str">
            <v>Kühne</v>
          </cell>
          <cell r="I1596" t="str">
            <v>Christian</v>
          </cell>
          <cell r="J1596" t="str">
            <v>Kühne   Christian</v>
          </cell>
          <cell r="K1596" t="str">
            <v>07.01.1993</v>
          </cell>
        </row>
        <row r="1597">
          <cell r="D1597">
            <v>162634</v>
          </cell>
          <cell r="E1597" t="str">
            <v>SÜB</v>
          </cell>
          <cell r="F1597" t="str">
            <v>SÜB  162634</v>
          </cell>
          <cell r="G1597" t="str">
            <v>RSV Öflingen</v>
          </cell>
          <cell r="H1597" t="str">
            <v>Rassek</v>
          </cell>
          <cell r="I1597" t="str">
            <v>Alexander</v>
          </cell>
          <cell r="J1597" t="str">
            <v>Rassek   Alexander</v>
          </cell>
          <cell r="K1597" t="str">
            <v>14.03.1994</v>
          </cell>
        </row>
        <row r="1598">
          <cell r="D1598">
            <v>160320</v>
          </cell>
          <cell r="E1598" t="str">
            <v>SÜB</v>
          </cell>
          <cell r="F1598" t="str">
            <v>SÜB  160320</v>
          </cell>
          <cell r="G1598" t="str">
            <v>RSV Öflingen</v>
          </cell>
          <cell r="H1598" t="str">
            <v>Schubach</v>
          </cell>
          <cell r="I1598" t="str">
            <v>Stefan</v>
          </cell>
          <cell r="J1598" t="str">
            <v>Schubach   Stefan</v>
          </cell>
          <cell r="K1598" t="str">
            <v>19.03.1965</v>
          </cell>
        </row>
        <row r="1599">
          <cell r="D1599">
            <v>162631</v>
          </cell>
          <cell r="E1599" t="str">
            <v>SÜB</v>
          </cell>
          <cell r="F1599" t="str">
            <v>SÜB  162631</v>
          </cell>
          <cell r="G1599" t="str">
            <v>RSV Öflingen</v>
          </cell>
          <cell r="H1599" t="str">
            <v>Staudenmayer</v>
          </cell>
          <cell r="I1599" t="str">
            <v>Felix</v>
          </cell>
          <cell r="J1599" t="str">
            <v>Staudenmayer   Felix</v>
          </cell>
          <cell r="K1599" t="str">
            <v>14.04.1994</v>
          </cell>
        </row>
        <row r="1600">
          <cell r="D1600">
            <v>162632</v>
          </cell>
          <cell r="E1600" t="str">
            <v>SÜB</v>
          </cell>
          <cell r="F1600" t="str">
            <v>SÜB  162632</v>
          </cell>
          <cell r="G1600" t="str">
            <v>RSV Öflingen</v>
          </cell>
          <cell r="H1600" t="str">
            <v>Staudenmayer</v>
          </cell>
          <cell r="I1600" t="str">
            <v>Axel</v>
          </cell>
          <cell r="J1600" t="str">
            <v>Staudenmayer   Axel</v>
          </cell>
          <cell r="K1600" t="str">
            <v>05.08.1992</v>
          </cell>
        </row>
        <row r="1601">
          <cell r="D1601">
            <v>160323</v>
          </cell>
          <cell r="E1601" t="str">
            <v>SÜB</v>
          </cell>
          <cell r="F1601" t="str">
            <v>SÜB  160323</v>
          </cell>
          <cell r="G1601" t="str">
            <v>RSV Öflingen</v>
          </cell>
          <cell r="H1601" t="str">
            <v>Wagner</v>
          </cell>
          <cell r="I1601" t="str">
            <v>Steffen</v>
          </cell>
          <cell r="J1601" t="str">
            <v>Wagner   Steffen</v>
          </cell>
          <cell r="K1601" t="str">
            <v>23.07.1983</v>
          </cell>
        </row>
        <row r="1602">
          <cell r="D1602">
            <v>186171</v>
          </cell>
          <cell r="E1602" t="str">
            <v>WTB</v>
          </cell>
          <cell r="F1602" t="str">
            <v>WTB  186171</v>
          </cell>
          <cell r="G1602" t="str">
            <v>RSV Reichenbach</v>
          </cell>
          <cell r="H1602" t="str">
            <v>Bartl</v>
          </cell>
          <cell r="I1602" t="str">
            <v>Florian</v>
          </cell>
          <cell r="J1602" t="str">
            <v>Bartl   Florian</v>
          </cell>
          <cell r="K1602" t="str">
            <v>20.03.1994</v>
          </cell>
        </row>
        <row r="1603">
          <cell r="D1603">
            <v>183747</v>
          </cell>
          <cell r="E1603" t="str">
            <v>WTB</v>
          </cell>
          <cell r="F1603" t="str">
            <v>WTB  183747</v>
          </cell>
          <cell r="G1603" t="str">
            <v>RSV Reichenbach</v>
          </cell>
          <cell r="H1603" t="str">
            <v>Baumann</v>
          </cell>
          <cell r="I1603" t="str">
            <v>Jonas</v>
          </cell>
          <cell r="J1603" t="str">
            <v>Baumann   Jonas</v>
          </cell>
          <cell r="K1603" t="str">
            <v>03.09.1984</v>
          </cell>
        </row>
        <row r="1604">
          <cell r="D1604">
            <v>184591</v>
          </cell>
          <cell r="E1604" t="str">
            <v>WTB</v>
          </cell>
          <cell r="F1604" t="str">
            <v>WTB  184591</v>
          </cell>
          <cell r="G1604" t="str">
            <v>RSV Reichenbach</v>
          </cell>
          <cell r="H1604" t="str">
            <v>Birkhofer</v>
          </cell>
          <cell r="I1604" t="str">
            <v>Christoph</v>
          </cell>
          <cell r="J1604" t="str">
            <v>Birkhofer   Christoph</v>
          </cell>
          <cell r="K1604" t="str">
            <v>23.02.1991</v>
          </cell>
        </row>
        <row r="1605">
          <cell r="D1605">
            <v>185465</v>
          </cell>
          <cell r="E1605" t="str">
            <v>WTB</v>
          </cell>
          <cell r="F1605" t="str">
            <v>WTB  185465</v>
          </cell>
          <cell r="G1605" t="str">
            <v>RSV Reichenbach</v>
          </cell>
          <cell r="H1605" t="str">
            <v>Blasi</v>
          </cell>
          <cell r="I1605" t="str">
            <v>Alexander</v>
          </cell>
          <cell r="J1605" t="str">
            <v>Blasi   Alexander</v>
          </cell>
          <cell r="K1605" t="str">
            <v>01.04.1992</v>
          </cell>
        </row>
        <row r="1606">
          <cell r="D1606">
            <v>185808</v>
          </cell>
          <cell r="E1606" t="str">
            <v>WTB</v>
          </cell>
          <cell r="F1606" t="str">
            <v>WTB  185808</v>
          </cell>
          <cell r="G1606" t="str">
            <v>RSV Reichenbach</v>
          </cell>
          <cell r="H1606" t="str">
            <v>Blasi</v>
          </cell>
          <cell r="I1606" t="str">
            <v>Philip</v>
          </cell>
          <cell r="J1606" t="str">
            <v>Blasi   Philip</v>
          </cell>
          <cell r="K1606" t="str">
            <v>03.01.1994</v>
          </cell>
        </row>
        <row r="1607">
          <cell r="D1607">
            <v>181055</v>
          </cell>
          <cell r="E1607" t="str">
            <v>WTB</v>
          </cell>
          <cell r="F1607" t="str">
            <v>WTB  181055</v>
          </cell>
          <cell r="G1607" t="str">
            <v>RSV Reichenbach</v>
          </cell>
          <cell r="H1607" t="str">
            <v>Emmerich</v>
          </cell>
          <cell r="I1607" t="str">
            <v>Stefan</v>
          </cell>
          <cell r="J1607" t="str">
            <v>Emmerich   Stefan</v>
          </cell>
          <cell r="K1607" t="str">
            <v>19.10.1978</v>
          </cell>
        </row>
        <row r="1608">
          <cell r="D1608">
            <v>181057</v>
          </cell>
          <cell r="E1608" t="str">
            <v>WTB</v>
          </cell>
          <cell r="F1608" t="str">
            <v>WTB  181057</v>
          </cell>
          <cell r="G1608" t="str">
            <v>RSV Reichenbach</v>
          </cell>
          <cell r="H1608" t="str">
            <v>Fischer</v>
          </cell>
          <cell r="I1608" t="str">
            <v>Martin</v>
          </cell>
          <cell r="J1608" t="str">
            <v>Fischer   Martin</v>
          </cell>
          <cell r="K1608" t="str">
            <v>25.07.1973</v>
          </cell>
        </row>
        <row r="1609">
          <cell r="D1609">
            <v>185648</v>
          </cell>
          <cell r="E1609" t="str">
            <v>WTB</v>
          </cell>
          <cell r="F1609" t="str">
            <v>WTB  185648</v>
          </cell>
          <cell r="G1609" t="str">
            <v>RSV Reichenbach</v>
          </cell>
          <cell r="H1609" t="str">
            <v>Gohl</v>
          </cell>
          <cell r="I1609" t="str">
            <v>Lukas</v>
          </cell>
          <cell r="J1609" t="str">
            <v>Gohl   Lukas</v>
          </cell>
          <cell r="K1609" t="str">
            <v>09.02.1992</v>
          </cell>
        </row>
        <row r="1610">
          <cell r="D1610">
            <v>183746</v>
          </cell>
          <cell r="E1610" t="str">
            <v>WTB</v>
          </cell>
          <cell r="F1610" t="str">
            <v>WTB  183746</v>
          </cell>
          <cell r="G1610" t="str">
            <v>RSV Reichenbach</v>
          </cell>
          <cell r="H1610" t="str">
            <v>Gress</v>
          </cell>
          <cell r="I1610" t="str">
            <v>Michael</v>
          </cell>
          <cell r="J1610" t="str">
            <v>Gress   Michael</v>
          </cell>
          <cell r="K1610" t="str">
            <v>21.01.1985</v>
          </cell>
        </row>
        <row r="1611">
          <cell r="D1611">
            <v>183745</v>
          </cell>
          <cell r="E1611" t="str">
            <v>WTB</v>
          </cell>
          <cell r="F1611" t="str">
            <v>WTB  183745</v>
          </cell>
          <cell r="G1611" t="str">
            <v>RSV Reichenbach</v>
          </cell>
          <cell r="H1611" t="str">
            <v>Greule</v>
          </cell>
          <cell r="I1611" t="str">
            <v>Michael</v>
          </cell>
          <cell r="J1611" t="str">
            <v>Greule   Michael</v>
          </cell>
          <cell r="K1611" t="str">
            <v>08.02.1985</v>
          </cell>
        </row>
        <row r="1612">
          <cell r="D1612">
            <v>181061</v>
          </cell>
          <cell r="E1612" t="str">
            <v>WTB</v>
          </cell>
          <cell r="F1612" t="str">
            <v>WTB  181061</v>
          </cell>
          <cell r="G1612" t="str">
            <v>RSV Reichenbach</v>
          </cell>
          <cell r="H1612" t="str">
            <v>Höger</v>
          </cell>
          <cell r="I1612" t="str">
            <v>Klaus</v>
          </cell>
          <cell r="J1612" t="str">
            <v>Höger   Klaus</v>
          </cell>
          <cell r="K1612" t="str">
            <v>14.11.1955</v>
          </cell>
        </row>
        <row r="1613">
          <cell r="D1613">
            <v>183743</v>
          </cell>
          <cell r="E1613" t="str">
            <v>WTB</v>
          </cell>
          <cell r="F1613" t="str">
            <v>WTB  183743</v>
          </cell>
          <cell r="G1613" t="str">
            <v>RSV Reichenbach</v>
          </cell>
          <cell r="H1613" t="str">
            <v>Höger</v>
          </cell>
          <cell r="I1613" t="str">
            <v>Hendrik</v>
          </cell>
          <cell r="J1613" t="str">
            <v>Höger   Hendrik</v>
          </cell>
          <cell r="K1613" t="str">
            <v>30.09.1988</v>
          </cell>
        </row>
        <row r="1614">
          <cell r="D1614">
            <v>183744</v>
          </cell>
          <cell r="E1614" t="str">
            <v>WTB</v>
          </cell>
          <cell r="F1614" t="str">
            <v>WTB  183744</v>
          </cell>
          <cell r="G1614" t="str">
            <v>RSV Reichenbach</v>
          </cell>
          <cell r="H1614" t="str">
            <v>Höger</v>
          </cell>
          <cell r="I1614" t="str">
            <v>Thorsten</v>
          </cell>
          <cell r="J1614" t="str">
            <v>Höger   Thorsten</v>
          </cell>
          <cell r="K1614" t="str">
            <v>08.06.1985</v>
          </cell>
        </row>
        <row r="1615">
          <cell r="D1615">
            <v>181063</v>
          </cell>
          <cell r="E1615" t="str">
            <v>WTB</v>
          </cell>
          <cell r="F1615" t="str">
            <v>WTB  181063</v>
          </cell>
          <cell r="G1615" t="str">
            <v>RSV Reichenbach</v>
          </cell>
          <cell r="H1615" t="str">
            <v>Kayser</v>
          </cell>
          <cell r="I1615" t="str">
            <v>Gerhard</v>
          </cell>
          <cell r="J1615" t="str">
            <v>Kayser   Gerhard</v>
          </cell>
          <cell r="K1615" t="str">
            <v>25.04.1964</v>
          </cell>
        </row>
        <row r="1616">
          <cell r="D1616">
            <v>184112</v>
          </cell>
          <cell r="E1616" t="str">
            <v>WTB</v>
          </cell>
          <cell r="F1616" t="str">
            <v>WTB  184112</v>
          </cell>
          <cell r="G1616" t="str">
            <v>RSV Reichenbach</v>
          </cell>
          <cell r="H1616" t="str">
            <v>Kolbe</v>
          </cell>
          <cell r="I1616" t="str">
            <v>Patrick</v>
          </cell>
          <cell r="J1616" t="str">
            <v>Kolbe   Patrick</v>
          </cell>
          <cell r="K1616" t="str">
            <v>05.07.1988</v>
          </cell>
        </row>
        <row r="1617">
          <cell r="D1617">
            <v>184590</v>
          </cell>
          <cell r="E1617" t="str">
            <v>WTB</v>
          </cell>
          <cell r="F1617" t="str">
            <v>WTB  184590</v>
          </cell>
          <cell r="G1617" t="str">
            <v>RSV Reichenbach</v>
          </cell>
          <cell r="H1617" t="str">
            <v>Kolbe</v>
          </cell>
          <cell r="I1617" t="str">
            <v>Tobias</v>
          </cell>
          <cell r="J1617" t="str">
            <v>Kolbe   Tobias</v>
          </cell>
          <cell r="K1617" t="str">
            <v>27.06.1991</v>
          </cell>
        </row>
        <row r="1618">
          <cell r="D1618">
            <v>181068</v>
          </cell>
          <cell r="E1618" t="str">
            <v>WTB</v>
          </cell>
          <cell r="F1618" t="str">
            <v>WTB  181068</v>
          </cell>
          <cell r="G1618" t="str">
            <v>RSV Reichenbach</v>
          </cell>
          <cell r="H1618" t="str">
            <v>Kurle</v>
          </cell>
          <cell r="I1618" t="str">
            <v>Ralph</v>
          </cell>
          <cell r="J1618" t="str">
            <v>Kurle   Ralph</v>
          </cell>
          <cell r="K1618" t="str">
            <v>09.01.1974</v>
          </cell>
        </row>
        <row r="1619">
          <cell r="D1619">
            <v>186195</v>
          </cell>
          <cell r="E1619" t="str">
            <v>WTB</v>
          </cell>
          <cell r="F1619" t="str">
            <v>WTB  186195</v>
          </cell>
          <cell r="G1619" t="str">
            <v>RSV Reichenbach</v>
          </cell>
          <cell r="H1619" t="str">
            <v>Lanzendörfer</v>
          </cell>
          <cell r="I1619" t="str">
            <v>Thomas</v>
          </cell>
          <cell r="J1619" t="str">
            <v>Lanzendörfer   Thomas</v>
          </cell>
          <cell r="K1619" t="str">
            <v>01.05.1993</v>
          </cell>
        </row>
        <row r="1620">
          <cell r="D1620">
            <v>180389</v>
          </cell>
          <cell r="E1620" t="str">
            <v>WTB</v>
          </cell>
          <cell r="F1620" t="str">
            <v>WTB  180389</v>
          </cell>
          <cell r="G1620" t="str">
            <v>RSV Reichenbach</v>
          </cell>
          <cell r="H1620" t="str">
            <v>Lipp</v>
          </cell>
          <cell r="I1620" t="str">
            <v>Jörg</v>
          </cell>
          <cell r="J1620" t="str">
            <v>Lipp   Jörg</v>
          </cell>
          <cell r="K1620" t="str">
            <v>07.11.1969</v>
          </cell>
        </row>
        <row r="1621">
          <cell r="D1621">
            <v>184588</v>
          </cell>
          <cell r="E1621" t="str">
            <v>WTB</v>
          </cell>
          <cell r="F1621" t="str">
            <v>WTB  184588</v>
          </cell>
          <cell r="G1621" t="str">
            <v>RSV Reichenbach</v>
          </cell>
          <cell r="H1621" t="str">
            <v>Mangold</v>
          </cell>
          <cell r="I1621" t="str">
            <v>Moritz</v>
          </cell>
          <cell r="J1621" t="str">
            <v>Mangold   Moritz</v>
          </cell>
          <cell r="K1621" t="str">
            <v>22.05.1992</v>
          </cell>
        </row>
        <row r="1622">
          <cell r="D1622">
            <v>186196</v>
          </cell>
          <cell r="E1622" t="str">
            <v>WTB</v>
          </cell>
          <cell r="F1622" t="str">
            <v>WTB  186196</v>
          </cell>
          <cell r="G1622" t="str">
            <v>RSV Reichenbach</v>
          </cell>
          <cell r="H1622" t="str">
            <v>mangold</v>
          </cell>
          <cell r="I1622" t="str">
            <v>Stefan</v>
          </cell>
          <cell r="J1622" t="str">
            <v>mangold   Stefan</v>
          </cell>
          <cell r="K1622" t="str">
            <v>25.05.1995</v>
          </cell>
        </row>
        <row r="1623">
          <cell r="D1623">
            <v>181074</v>
          </cell>
          <cell r="E1623" t="str">
            <v>WTB</v>
          </cell>
          <cell r="F1623" t="str">
            <v>WTB  181074</v>
          </cell>
          <cell r="G1623" t="str">
            <v>RSV Reichenbach</v>
          </cell>
          <cell r="H1623" t="str">
            <v>Müller</v>
          </cell>
          <cell r="I1623" t="str">
            <v>Martin</v>
          </cell>
          <cell r="J1623" t="str">
            <v>Müller   Martin</v>
          </cell>
          <cell r="K1623" t="str">
            <v>10.01.1972</v>
          </cell>
        </row>
        <row r="1624">
          <cell r="D1624">
            <v>181080</v>
          </cell>
          <cell r="E1624" t="str">
            <v>WTB</v>
          </cell>
          <cell r="F1624" t="str">
            <v>WTB  181080</v>
          </cell>
          <cell r="G1624" t="str">
            <v>RSV Reichenbach</v>
          </cell>
          <cell r="H1624" t="str">
            <v>Roos</v>
          </cell>
          <cell r="I1624" t="str">
            <v>Daniel</v>
          </cell>
          <cell r="J1624" t="str">
            <v>Roos   Daniel</v>
          </cell>
          <cell r="K1624" t="str">
            <v>30.12.1978</v>
          </cell>
        </row>
        <row r="1625">
          <cell r="D1625">
            <v>181081</v>
          </cell>
          <cell r="E1625" t="str">
            <v>WTB</v>
          </cell>
          <cell r="F1625" t="str">
            <v>WTB  181081</v>
          </cell>
          <cell r="G1625" t="str">
            <v>RSV Reichenbach</v>
          </cell>
          <cell r="H1625" t="str">
            <v>Rück</v>
          </cell>
          <cell r="I1625" t="str">
            <v>Andreas</v>
          </cell>
          <cell r="J1625" t="str">
            <v>Rück   Andreas</v>
          </cell>
          <cell r="K1625" t="str">
            <v>21.12.1978</v>
          </cell>
        </row>
        <row r="1626">
          <cell r="D1626">
            <v>184589</v>
          </cell>
          <cell r="E1626" t="str">
            <v>WTB</v>
          </cell>
          <cell r="F1626" t="str">
            <v>WTB  184589</v>
          </cell>
          <cell r="G1626" t="str">
            <v>RSV Reichenbach</v>
          </cell>
          <cell r="H1626" t="str">
            <v>Schmid</v>
          </cell>
          <cell r="I1626" t="str">
            <v>Jonas</v>
          </cell>
          <cell r="J1626" t="str">
            <v>Schmid   Jonas</v>
          </cell>
          <cell r="K1626" t="str">
            <v>26.11.1990</v>
          </cell>
        </row>
        <row r="1627">
          <cell r="D1627">
            <v>181084</v>
          </cell>
          <cell r="E1627" t="str">
            <v>WTB</v>
          </cell>
          <cell r="F1627" t="str">
            <v>WTB  181084</v>
          </cell>
          <cell r="G1627" t="str">
            <v>RSV Reichenbach</v>
          </cell>
          <cell r="H1627" t="str">
            <v>Siegl</v>
          </cell>
          <cell r="I1627" t="str">
            <v>Heiko</v>
          </cell>
          <cell r="J1627" t="str">
            <v>Siegl   Heiko</v>
          </cell>
          <cell r="K1627" t="str">
            <v>19.11.1978</v>
          </cell>
        </row>
        <row r="1628">
          <cell r="D1628">
            <v>182046</v>
          </cell>
          <cell r="E1628" t="str">
            <v>WTB</v>
          </cell>
          <cell r="F1628" t="str">
            <v>WTB  182046</v>
          </cell>
          <cell r="G1628" t="str">
            <v>RSV Reichenbach</v>
          </cell>
          <cell r="H1628" t="str">
            <v>Wagner</v>
          </cell>
          <cell r="I1628" t="str">
            <v>Thimo</v>
          </cell>
          <cell r="J1628" t="str">
            <v>Wagner   Thimo</v>
          </cell>
          <cell r="K1628" t="str">
            <v>04.09.1988</v>
          </cell>
        </row>
        <row r="1629">
          <cell r="D1629">
            <v>181086</v>
          </cell>
          <cell r="E1629" t="str">
            <v>WTB</v>
          </cell>
          <cell r="F1629" t="str">
            <v>WTB  181086</v>
          </cell>
          <cell r="G1629" t="str">
            <v>RSV Schwaikheim</v>
          </cell>
          <cell r="H1629" t="str">
            <v>Bareiß</v>
          </cell>
          <cell r="I1629" t="str">
            <v>Ingo</v>
          </cell>
          <cell r="J1629" t="str">
            <v>Bareiß   Ingo</v>
          </cell>
          <cell r="K1629" t="str">
            <v>23.04.1982</v>
          </cell>
        </row>
        <row r="1630">
          <cell r="D1630">
            <v>181088</v>
          </cell>
          <cell r="E1630" t="str">
            <v>WTB</v>
          </cell>
          <cell r="F1630" t="str">
            <v>WTB  181088</v>
          </cell>
          <cell r="G1630" t="str">
            <v>RSV Schwaikheim</v>
          </cell>
          <cell r="H1630" t="str">
            <v>Braun</v>
          </cell>
          <cell r="I1630" t="str">
            <v>Joachim</v>
          </cell>
          <cell r="J1630" t="str">
            <v>Braun   Joachim</v>
          </cell>
          <cell r="K1630" t="str">
            <v>09.07.1962</v>
          </cell>
        </row>
        <row r="1631">
          <cell r="D1631">
            <v>181089</v>
          </cell>
          <cell r="E1631" t="str">
            <v>WTB</v>
          </cell>
          <cell r="F1631" t="str">
            <v>WTB  181089</v>
          </cell>
          <cell r="G1631" t="str">
            <v>RSV Schwaikheim</v>
          </cell>
          <cell r="H1631" t="str">
            <v>Braun</v>
          </cell>
          <cell r="I1631" t="str">
            <v>Sebastian</v>
          </cell>
          <cell r="J1631" t="str">
            <v>Braun   Sebastian</v>
          </cell>
          <cell r="K1631" t="str">
            <v>01.11.1981</v>
          </cell>
        </row>
        <row r="1632">
          <cell r="D1632">
            <v>183777</v>
          </cell>
          <cell r="E1632" t="str">
            <v>WTB</v>
          </cell>
          <cell r="F1632" t="str">
            <v>WTB  183777</v>
          </cell>
          <cell r="G1632" t="str">
            <v>RSV Schwaikheim</v>
          </cell>
          <cell r="H1632" t="str">
            <v>Hammer</v>
          </cell>
          <cell r="I1632" t="str">
            <v>Jochen</v>
          </cell>
          <cell r="J1632" t="str">
            <v>Hammer   Jochen</v>
          </cell>
          <cell r="K1632" t="str">
            <v>21.06.1966</v>
          </cell>
        </row>
        <row r="1633">
          <cell r="D1633">
            <v>181091</v>
          </cell>
          <cell r="E1633" t="str">
            <v>WTB</v>
          </cell>
          <cell r="F1633" t="str">
            <v>WTB  181091</v>
          </cell>
          <cell r="G1633" t="str">
            <v>RSV Schwaikheim</v>
          </cell>
          <cell r="H1633" t="str">
            <v>Heck</v>
          </cell>
          <cell r="I1633" t="str">
            <v>Klaus</v>
          </cell>
          <cell r="J1633" t="str">
            <v>Heck   Klaus</v>
          </cell>
          <cell r="K1633" t="str">
            <v>19.04.1958</v>
          </cell>
        </row>
        <row r="1634">
          <cell r="D1634">
            <v>186177</v>
          </cell>
          <cell r="E1634" t="str">
            <v>WTB</v>
          </cell>
          <cell r="F1634" t="str">
            <v>WTB  186177</v>
          </cell>
          <cell r="G1634" t="str">
            <v>RSV Schwaikheim</v>
          </cell>
          <cell r="H1634" t="str">
            <v>Heck</v>
          </cell>
          <cell r="I1634" t="str">
            <v>Lukas</v>
          </cell>
          <cell r="J1634" t="str">
            <v>Heck   Lukas</v>
          </cell>
          <cell r="K1634" t="str">
            <v>09.02.1993</v>
          </cell>
        </row>
        <row r="1635">
          <cell r="D1635">
            <v>186174</v>
          </cell>
          <cell r="E1635" t="str">
            <v>WTB</v>
          </cell>
          <cell r="F1635" t="str">
            <v>WTB  186174</v>
          </cell>
          <cell r="G1635" t="str">
            <v>RSV Schwaikheim</v>
          </cell>
          <cell r="H1635" t="str">
            <v>Heizmann</v>
          </cell>
          <cell r="I1635" t="str">
            <v>Andreas</v>
          </cell>
          <cell r="J1635" t="str">
            <v>Heizmann   Andreas</v>
          </cell>
          <cell r="K1635" t="str">
            <v>08.05.1992</v>
          </cell>
        </row>
        <row r="1636">
          <cell r="D1636">
            <v>186175</v>
          </cell>
          <cell r="E1636" t="str">
            <v>WTB</v>
          </cell>
          <cell r="F1636" t="str">
            <v>WTB  186175</v>
          </cell>
          <cell r="G1636" t="str">
            <v>RSV Schwaikheim</v>
          </cell>
          <cell r="H1636" t="str">
            <v>Heizmann</v>
          </cell>
          <cell r="I1636" t="str">
            <v>Phillip</v>
          </cell>
          <cell r="J1636" t="str">
            <v>Heizmann   Phillip</v>
          </cell>
          <cell r="K1636" t="str">
            <v>12.04.1989</v>
          </cell>
        </row>
        <row r="1637">
          <cell r="D1637">
            <v>186231</v>
          </cell>
          <cell r="E1637" t="str">
            <v>WTB</v>
          </cell>
          <cell r="F1637" t="str">
            <v>WTB  186231</v>
          </cell>
          <cell r="G1637" t="str">
            <v>RSV Schwaikheim</v>
          </cell>
          <cell r="H1637" t="str">
            <v>Kurz</v>
          </cell>
          <cell r="I1637" t="str">
            <v>Pascal</v>
          </cell>
          <cell r="J1637" t="str">
            <v>Kurz   Pascal</v>
          </cell>
          <cell r="K1637" t="str">
            <v>25.12.1991</v>
          </cell>
        </row>
        <row r="1638">
          <cell r="D1638">
            <v>181094</v>
          </cell>
          <cell r="E1638" t="str">
            <v>WTB</v>
          </cell>
          <cell r="F1638" t="str">
            <v>WTB  181094</v>
          </cell>
          <cell r="G1638" t="str">
            <v>RSV Schwaikheim</v>
          </cell>
          <cell r="H1638" t="str">
            <v>Messer</v>
          </cell>
          <cell r="I1638" t="str">
            <v>Udo</v>
          </cell>
          <cell r="J1638" t="str">
            <v>Messer   Udo</v>
          </cell>
          <cell r="K1638" t="str">
            <v>24.01.1964</v>
          </cell>
        </row>
        <row r="1639">
          <cell r="D1639">
            <v>186151</v>
          </cell>
          <cell r="E1639" t="str">
            <v>WTB</v>
          </cell>
          <cell r="F1639" t="str">
            <v>WTB  186151</v>
          </cell>
          <cell r="G1639" t="str">
            <v>RSV Schwaikheim</v>
          </cell>
          <cell r="H1639" t="str">
            <v>Mutter</v>
          </cell>
          <cell r="I1639" t="str">
            <v>Nikolas</v>
          </cell>
          <cell r="J1639" t="str">
            <v>Mutter   Nikolas</v>
          </cell>
          <cell r="K1639" t="str">
            <v>17.03.1991</v>
          </cell>
        </row>
        <row r="1640">
          <cell r="D1640">
            <v>186150</v>
          </cell>
          <cell r="E1640" t="str">
            <v>WTB</v>
          </cell>
          <cell r="F1640" t="str">
            <v>WTB  186150</v>
          </cell>
          <cell r="G1640" t="str">
            <v>RSV Schwaikheim</v>
          </cell>
          <cell r="H1640" t="str">
            <v>Pfitscher</v>
          </cell>
          <cell r="I1640" t="str">
            <v>Tobias</v>
          </cell>
          <cell r="J1640" t="str">
            <v>Pfitscher   Tobias</v>
          </cell>
          <cell r="K1640" t="str">
            <v>23.09.1992</v>
          </cell>
        </row>
        <row r="1641">
          <cell r="D1641">
            <v>170193</v>
          </cell>
          <cell r="E1641" t="str">
            <v>THÜ</v>
          </cell>
          <cell r="F1641" t="str">
            <v>THÜ  170193</v>
          </cell>
          <cell r="G1641" t="str">
            <v>RSV Schweina</v>
          </cell>
          <cell r="H1641" t="str">
            <v>Friedrich</v>
          </cell>
          <cell r="I1641" t="str">
            <v>Klaus</v>
          </cell>
          <cell r="J1641" t="str">
            <v>Friedrich   Klaus</v>
          </cell>
          <cell r="K1641" t="str">
            <v>22.08.1939</v>
          </cell>
        </row>
        <row r="1642">
          <cell r="D1642">
            <v>170824</v>
          </cell>
          <cell r="E1642" t="str">
            <v>THÜ</v>
          </cell>
          <cell r="F1642" t="str">
            <v>THÜ  170824</v>
          </cell>
          <cell r="G1642" t="str">
            <v>RSV Schweina</v>
          </cell>
          <cell r="H1642" t="str">
            <v>Friedrich</v>
          </cell>
          <cell r="I1642" t="str">
            <v>Steffen</v>
          </cell>
          <cell r="J1642" t="str">
            <v>Friedrich   Steffen</v>
          </cell>
          <cell r="K1642" t="str">
            <v>24.07.1970</v>
          </cell>
        </row>
        <row r="1643">
          <cell r="D1643">
            <v>171967</v>
          </cell>
          <cell r="E1643" t="str">
            <v>THÜ</v>
          </cell>
          <cell r="F1643" t="str">
            <v>THÜ  171967</v>
          </cell>
          <cell r="G1643" t="str">
            <v>RSV Schweina</v>
          </cell>
          <cell r="H1643" t="str">
            <v>Goerz</v>
          </cell>
          <cell r="I1643" t="str">
            <v>Michael</v>
          </cell>
          <cell r="J1643" t="str">
            <v>Goerz   Michael</v>
          </cell>
          <cell r="K1643" t="str">
            <v>26.03.1961</v>
          </cell>
        </row>
        <row r="1644">
          <cell r="D1644">
            <v>170823</v>
          </cell>
          <cell r="E1644" t="str">
            <v>THÜ</v>
          </cell>
          <cell r="F1644" t="str">
            <v>THÜ  170823</v>
          </cell>
          <cell r="G1644" t="str">
            <v>RSV Schweina</v>
          </cell>
          <cell r="H1644" t="str">
            <v>Herold</v>
          </cell>
          <cell r="I1644" t="str">
            <v>Hans-Georg</v>
          </cell>
          <cell r="J1644" t="str">
            <v>Herold   Hans-Georg</v>
          </cell>
          <cell r="K1644" t="str">
            <v>06.07.1951</v>
          </cell>
        </row>
        <row r="1645">
          <cell r="D1645">
            <v>170822</v>
          </cell>
          <cell r="E1645" t="str">
            <v>THÜ</v>
          </cell>
          <cell r="F1645" t="str">
            <v>THÜ  170822</v>
          </cell>
          <cell r="G1645" t="str">
            <v>RSV Schweina</v>
          </cell>
          <cell r="H1645" t="str">
            <v>Iffert</v>
          </cell>
          <cell r="I1645" t="str">
            <v>Michael</v>
          </cell>
          <cell r="J1645" t="str">
            <v>Iffert   Michael</v>
          </cell>
          <cell r="K1645" t="str">
            <v>09.02.1972</v>
          </cell>
        </row>
        <row r="1646">
          <cell r="D1646">
            <v>171779</v>
          </cell>
          <cell r="E1646" t="str">
            <v>THÜ</v>
          </cell>
          <cell r="F1646" t="str">
            <v>THÜ  171779</v>
          </cell>
          <cell r="G1646" t="str">
            <v>RSV Schweina</v>
          </cell>
          <cell r="H1646" t="str">
            <v>Langlotz</v>
          </cell>
          <cell r="I1646" t="str">
            <v>Uwe</v>
          </cell>
          <cell r="J1646" t="str">
            <v>Langlotz   Uwe</v>
          </cell>
          <cell r="K1646" t="str">
            <v>11.08.1957</v>
          </cell>
        </row>
        <row r="1647">
          <cell r="D1647">
            <v>170195</v>
          </cell>
          <cell r="E1647" t="str">
            <v>THÜ</v>
          </cell>
          <cell r="F1647" t="str">
            <v>THÜ  170195</v>
          </cell>
          <cell r="G1647" t="str">
            <v>RSV Schweina</v>
          </cell>
          <cell r="H1647" t="str">
            <v>Wenzel</v>
          </cell>
          <cell r="I1647" t="str">
            <v>Uwe</v>
          </cell>
          <cell r="J1647" t="str">
            <v>Wenzel   Uwe</v>
          </cell>
          <cell r="K1647" t="str">
            <v>24.09.1953</v>
          </cell>
        </row>
        <row r="1648">
          <cell r="D1648">
            <v>185120</v>
          </cell>
          <cell r="E1648" t="str">
            <v>WTB</v>
          </cell>
          <cell r="F1648" t="str">
            <v>WTB  185120</v>
          </cell>
          <cell r="G1648" t="str">
            <v>RSV Schwenningen</v>
          </cell>
          <cell r="H1648" t="str">
            <v>Brugger</v>
          </cell>
          <cell r="I1648" t="str">
            <v>Harald</v>
          </cell>
          <cell r="J1648" t="str">
            <v>Brugger   Harald</v>
          </cell>
          <cell r="K1648" t="str">
            <v>21.09.1976</v>
          </cell>
        </row>
        <row r="1649">
          <cell r="D1649">
            <v>181100</v>
          </cell>
          <cell r="E1649" t="str">
            <v>WTB</v>
          </cell>
          <cell r="F1649" t="str">
            <v>WTB  181100</v>
          </cell>
          <cell r="G1649" t="str">
            <v>RSV Schwenningen </v>
          </cell>
          <cell r="H1649" t="str">
            <v>Fiedel</v>
          </cell>
          <cell r="I1649" t="str">
            <v>Frank</v>
          </cell>
          <cell r="J1649" t="str">
            <v>Fiedel   Frank</v>
          </cell>
          <cell r="K1649" t="str">
            <v>07.04.1968</v>
          </cell>
        </row>
        <row r="1650">
          <cell r="D1650">
            <v>181105</v>
          </cell>
          <cell r="E1650" t="str">
            <v>WTB</v>
          </cell>
          <cell r="F1650" t="str">
            <v>WTB  181105</v>
          </cell>
          <cell r="G1650" t="str">
            <v>RSV Schwenningen </v>
          </cell>
          <cell r="H1650" t="str">
            <v>Henschel</v>
          </cell>
          <cell r="I1650" t="str">
            <v>Thomas</v>
          </cell>
          <cell r="J1650" t="str">
            <v>Henschel   Thomas</v>
          </cell>
          <cell r="K1650" t="str">
            <v>21.01.1960</v>
          </cell>
        </row>
        <row r="1651">
          <cell r="D1651">
            <v>181117</v>
          </cell>
          <cell r="E1651" t="str">
            <v>WTB</v>
          </cell>
          <cell r="F1651" t="str">
            <v>WTB  181117</v>
          </cell>
          <cell r="G1651" t="str">
            <v>RSV Schwenningen </v>
          </cell>
          <cell r="H1651" t="str">
            <v>Schuhbauer</v>
          </cell>
          <cell r="I1651" t="str">
            <v>Dirk</v>
          </cell>
          <cell r="J1651" t="str">
            <v>Schuhbauer   Dirk</v>
          </cell>
          <cell r="K1651" t="str">
            <v>17.08.1971</v>
          </cell>
        </row>
        <row r="1652">
          <cell r="D1652">
            <v>181118</v>
          </cell>
          <cell r="E1652" t="str">
            <v>WTB</v>
          </cell>
          <cell r="F1652" t="str">
            <v>WTB  181118</v>
          </cell>
          <cell r="G1652" t="str">
            <v>RSV Schwenningen </v>
          </cell>
          <cell r="H1652" t="str">
            <v>Schurer jr.</v>
          </cell>
          <cell r="I1652" t="str">
            <v>Hans</v>
          </cell>
          <cell r="J1652" t="str">
            <v>Schurer jr.   Hans</v>
          </cell>
          <cell r="K1652" t="str">
            <v>01.10.1963</v>
          </cell>
        </row>
        <row r="1653">
          <cell r="D1653">
            <v>71080</v>
          </cell>
          <cell r="E1653" t="str">
            <v>HES</v>
          </cell>
          <cell r="F1653" t="str">
            <v>HES  71080</v>
          </cell>
          <cell r="G1653" t="str">
            <v>RSV Seeheim</v>
          </cell>
          <cell r="H1653" t="str">
            <v>Boeing</v>
          </cell>
          <cell r="I1653" t="str">
            <v>Meike</v>
          </cell>
          <cell r="J1653" t="str">
            <v>Boeing   Meike</v>
          </cell>
          <cell r="K1653" t="str">
            <v>16.09.1979</v>
          </cell>
        </row>
        <row r="1654">
          <cell r="D1654">
            <v>71084</v>
          </cell>
          <cell r="E1654" t="str">
            <v>HES</v>
          </cell>
          <cell r="F1654" t="str">
            <v>HES  71084</v>
          </cell>
          <cell r="G1654" t="str">
            <v>RSV Seeheim</v>
          </cell>
          <cell r="H1654" t="str">
            <v>Creel</v>
          </cell>
          <cell r="I1654" t="str">
            <v>Janina</v>
          </cell>
          <cell r="J1654" t="str">
            <v>Creel   Janina</v>
          </cell>
          <cell r="K1654" t="str">
            <v>07.04.1983</v>
          </cell>
        </row>
        <row r="1655">
          <cell r="D1655">
            <v>76070</v>
          </cell>
          <cell r="E1655" t="str">
            <v>HES</v>
          </cell>
          <cell r="F1655" t="str">
            <v>HES  76070</v>
          </cell>
          <cell r="G1655" t="str">
            <v>RSV Seeheim</v>
          </cell>
          <cell r="H1655" t="str">
            <v>Dallinger</v>
          </cell>
          <cell r="I1655" t="str">
            <v>Sascha-Steve</v>
          </cell>
          <cell r="J1655" t="str">
            <v>Dallinger   Sascha-Steve</v>
          </cell>
          <cell r="K1655" t="str">
            <v>07.06.1989</v>
          </cell>
        </row>
        <row r="1656">
          <cell r="D1656">
            <v>76201</v>
          </cell>
          <cell r="E1656" t="str">
            <v>HES</v>
          </cell>
          <cell r="F1656" t="str">
            <v>HES  76201</v>
          </cell>
          <cell r="G1656" t="str">
            <v>RSV Seeheim</v>
          </cell>
          <cell r="H1656" t="str">
            <v>Daupert</v>
          </cell>
          <cell r="I1656" t="str">
            <v>Cedric</v>
          </cell>
          <cell r="J1656" t="str">
            <v>Daupert   Cedric</v>
          </cell>
          <cell r="K1656" t="str">
            <v>26.05.1996</v>
          </cell>
        </row>
        <row r="1657">
          <cell r="D1657">
            <v>70393</v>
          </cell>
          <cell r="E1657" t="str">
            <v>HES</v>
          </cell>
          <cell r="F1657" t="str">
            <v>HES  70393</v>
          </cell>
          <cell r="G1657" t="str">
            <v>RSV Seeheim</v>
          </cell>
          <cell r="H1657" t="str">
            <v>Dreieicher</v>
          </cell>
          <cell r="I1657" t="str">
            <v>Nathalie</v>
          </cell>
          <cell r="J1657" t="str">
            <v>Dreieicher   Nathalie</v>
          </cell>
          <cell r="K1657" t="str">
            <v>01.01.1995</v>
          </cell>
        </row>
        <row r="1658">
          <cell r="D1658">
            <v>71087</v>
          </cell>
          <cell r="E1658" t="str">
            <v>HES</v>
          </cell>
          <cell r="F1658" t="str">
            <v>HES  71087</v>
          </cell>
          <cell r="G1658" t="str">
            <v>RSV Seeheim</v>
          </cell>
          <cell r="H1658" t="str">
            <v>Dreieicher</v>
          </cell>
          <cell r="I1658" t="str">
            <v>Yvonne</v>
          </cell>
          <cell r="J1658" t="str">
            <v>Dreieicher   Yvonne</v>
          </cell>
          <cell r="K1658" t="str">
            <v>14.08.1970</v>
          </cell>
        </row>
        <row r="1659">
          <cell r="D1659">
            <v>71108</v>
          </cell>
          <cell r="E1659" t="str">
            <v>HES</v>
          </cell>
          <cell r="F1659" t="str">
            <v>HES  71108</v>
          </cell>
          <cell r="G1659" t="str">
            <v>RSV Seeheim</v>
          </cell>
          <cell r="H1659" t="str">
            <v>Freitag</v>
          </cell>
          <cell r="I1659" t="str">
            <v>Sonja</v>
          </cell>
          <cell r="J1659" t="str">
            <v>Freitag   Sonja</v>
          </cell>
          <cell r="K1659" t="str">
            <v>14.06.1970</v>
          </cell>
        </row>
        <row r="1660">
          <cell r="D1660">
            <v>71093</v>
          </cell>
          <cell r="E1660" t="str">
            <v>HES</v>
          </cell>
          <cell r="F1660" t="str">
            <v>HES  71093</v>
          </cell>
          <cell r="G1660" t="str">
            <v>RSV Seeheim</v>
          </cell>
          <cell r="H1660" t="str">
            <v>Hohl</v>
          </cell>
          <cell r="I1660" t="str">
            <v>Petra</v>
          </cell>
          <cell r="J1660" t="str">
            <v>Hohl   Petra</v>
          </cell>
          <cell r="K1660" t="str">
            <v>15.12.1970</v>
          </cell>
        </row>
        <row r="1661">
          <cell r="D1661">
            <v>72674</v>
          </cell>
          <cell r="E1661" t="str">
            <v>HES</v>
          </cell>
          <cell r="F1661" t="str">
            <v>HES  72674</v>
          </cell>
          <cell r="G1661" t="str">
            <v>RSV Seeheim</v>
          </cell>
          <cell r="H1661" t="str">
            <v>Husar</v>
          </cell>
          <cell r="I1661" t="str">
            <v>Nina</v>
          </cell>
          <cell r="J1661" t="str">
            <v>Husar   Nina</v>
          </cell>
          <cell r="K1661" t="str">
            <v>04.02.1984</v>
          </cell>
        </row>
        <row r="1662">
          <cell r="D1662">
            <v>75177</v>
          </cell>
          <cell r="E1662" t="str">
            <v>HES</v>
          </cell>
          <cell r="F1662" t="str">
            <v>HES  75177</v>
          </cell>
          <cell r="G1662" t="str">
            <v>RSV Seeheim</v>
          </cell>
          <cell r="H1662" t="str">
            <v>Kempen</v>
          </cell>
          <cell r="I1662" t="str">
            <v>Marc</v>
          </cell>
          <cell r="J1662" t="str">
            <v>Kempen   Marc</v>
          </cell>
          <cell r="K1662" t="str">
            <v>11.05.1994</v>
          </cell>
        </row>
        <row r="1663">
          <cell r="D1663">
            <v>71102</v>
          </cell>
          <cell r="E1663" t="str">
            <v>HES</v>
          </cell>
          <cell r="F1663" t="str">
            <v>HES  71102</v>
          </cell>
          <cell r="G1663" t="str">
            <v>RSV Seeheim</v>
          </cell>
          <cell r="H1663" t="str">
            <v>Kimmerle</v>
          </cell>
          <cell r="I1663" t="str">
            <v>Beate</v>
          </cell>
          <cell r="J1663" t="str">
            <v>Kimmerle   Beate</v>
          </cell>
          <cell r="K1663" t="str">
            <v>28.07.1969</v>
          </cell>
        </row>
        <row r="1664">
          <cell r="D1664">
            <v>70390</v>
          </cell>
          <cell r="E1664" t="str">
            <v>HES</v>
          </cell>
          <cell r="F1664" t="str">
            <v>HES  70390</v>
          </cell>
          <cell r="G1664" t="str">
            <v>RSV Seeheim</v>
          </cell>
          <cell r="H1664" t="str">
            <v>Kohn</v>
          </cell>
          <cell r="I1664" t="str">
            <v>Kristina</v>
          </cell>
          <cell r="J1664" t="str">
            <v>Kohn   Kristina</v>
          </cell>
          <cell r="K1664" t="str">
            <v>26.01.1993</v>
          </cell>
        </row>
        <row r="1665">
          <cell r="D1665">
            <v>75180</v>
          </cell>
          <cell r="E1665" t="str">
            <v>HES</v>
          </cell>
          <cell r="F1665" t="str">
            <v>HES  75180</v>
          </cell>
          <cell r="G1665" t="str">
            <v>RSV Seeheim</v>
          </cell>
          <cell r="H1665" t="str">
            <v>Kohn</v>
          </cell>
          <cell r="I1665" t="str">
            <v>Kerstin</v>
          </cell>
          <cell r="J1665" t="str">
            <v>Kohn   Kerstin</v>
          </cell>
          <cell r="K1665" t="str">
            <v>12.09.1990</v>
          </cell>
        </row>
        <row r="1666">
          <cell r="D1666">
            <v>70388</v>
          </cell>
          <cell r="E1666" t="str">
            <v>HES</v>
          </cell>
          <cell r="F1666" t="str">
            <v>HES  70388</v>
          </cell>
          <cell r="G1666" t="str">
            <v>RSV Seeheim</v>
          </cell>
          <cell r="H1666" t="str">
            <v>Lang</v>
          </cell>
          <cell r="I1666" t="str">
            <v>Michelle</v>
          </cell>
          <cell r="J1666" t="str">
            <v>Lang   Michelle</v>
          </cell>
          <cell r="K1666" t="str">
            <v>30.06.1995</v>
          </cell>
        </row>
        <row r="1667">
          <cell r="D1667">
            <v>71112</v>
          </cell>
          <cell r="E1667" t="str">
            <v>HES</v>
          </cell>
          <cell r="F1667" t="str">
            <v>HES  71112</v>
          </cell>
          <cell r="G1667" t="str">
            <v>RSV Seeheim</v>
          </cell>
          <cell r="H1667" t="str">
            <v>Lang</v>
          </cell>
          <cell r="I1667" t="str">
            <v>Monika</v>
          </cell>
          <cell r="J1667" t="str">
            <v>Lang   Monika</v>
          </cell>
          <cell r="K1667" t="str">
            <v>05.01.1963</v>
          </cell>
        </row>
        <row r="1668">
          <cell r="D1668">
            <v>75178</v>
          </cell>
          <cell r="E1668" t="str">
            <v>HES</v>
          </cell>
          <cell r="F1668" t="str">
            <v>HES  75178</v>
          </cell>
          <cell r="G1668" t="str">
            <v>RSV Seeheim</v>
          </cell>
          <cell r="H1668" t="str">
            <v>Lang</v>
          </cell>
          <cell r="I1668" t="str">
            <v>Sebastian</v>
          </cell>
          <cell r="J1668" t="str">
            <v>Lang   Sebastian</v>
          </cell>
          <cell r="K1668" t="str">
            <v>10.12.1991</v>
          </cell>
        </row>
        <row r="1669">
          <cell r="D1669">
            <v>70386</v>
          </cell>
          <cell r="E1669" t="str">
            <v>HES</v>
          </cell>
          <cell r="F1669" t="str">
            <v>HES  70386</v>
          </cell>
          <cell r="G1669" t="str">
            <v>RSV Seeheim</v>
          </cell>
          <cell r="H1669" t="str">
            <v>Merschroth</v>
          </cell>
          <cell r="I1669" t="str">
            <v>Sandrino</v>
          </cell>
          <cell r="J1669" t="str">
            <v>Merschroth   Sandrino</v>
          </cell>
          <cell r="K1669" t="str">
            <v>02.12.1990</v>
          </cell>
        </row>
        <row r="1670">
          <cell r="D1670">
            <v>73774</v>
          </cell>
          <cell r="E1670" t="str">
            <v>HES</v>
          </cell>
          <cell r="F1670" t="str">
            <v>HES  73774</v>
          </cell>
          <cell r="G1670" t="str">
            <v>RSV Seeheim</v>
          </cell>
          <cell r="H1670" t="str">
            <v>Nickel</v>
          </cell>
          <cell r="I1670" t="str">
            <v>Janine</v>
          </cell>
          <cell r="J1670" t="str">
            <v>Nickel   Janine</v>
          </cell>
          <cell r="K1670" t="str">
            <v>21.12.1983</v>
          </cell>
        </row>
        <row r="1671">
          <cell r="D1671">
            <v>70392</v>
          </cell>
          <cell r="E1671" t="str">
            <v>HES</v>
          </cell>
          <cell r="F1671" t="str">
            <v>HES  70392</v>
          </cell>
          <cell r="G1671" t="str">
            <v>RSV Seeheim</v>
          </cell>
          <cell r="H1671" t="str">
            <v>Roßmann</v>
          </cell>
          <cell r="I1671" t="str">
            <v>Lisa</v>
          </cell>
          <cell r="J1671" t="str">
            <v>Roßmann   Lisa</v>
          </cell>
          <cell r="K1671" t="str">
            <v>30.04.1993</v>
          </cell>
        </row>
        <row r="1672">
          <cell r="D1672">
            <v>75179</v>
          </cell>
          <cell r="E1672" t="str">
            <v>HES</v>
          </cell>
          <cell r="F1672" t="str">
            <v>HES  75179</v>
          </cell>
          <cell r="G1672" t="str">
            <v>RSV Seeheim</v>
          </cell>
          <cell r="H1672" t="str">
            <v>Roßmann</v>
          </cell>
          <cell r="I1672" t="str">
            <v>Mareike</v>
          </cell>
          <cell r="J1672" t="str">
            <v>Roßmann   Mareike</v>
          </cell>
          <cell r="K1672" t="str">
            <v>06.06.1990</v>
          </cell>
        </row>
        <row r="1673">
          <cell r="D1673">
            <v>76076</v>
          </cell>
          <cell r="E1673" t="str">
            <v>HES</v>
          </cell>
          <cell r="F1673" t="str">
            <v>HES  76076</v>
          </cell>
          <cell r="G1673" t="str">
            <v>RSV Seeheim</v>
          </cell>
          <cell r="H1673" t="str">
            <v>Schneider</v>
          </cell>
          <cell r="I1673" t="str">
            <v>Maximilian</v>
          </cell>
          <cell r="J1673" t="str">
            <v>Schneider   Maximilian</v>
          </cell>
          <cell r="K1673" t="str">
            <v>27.08.1996</v>
          </cell>
        </row>
        <row r="1674">
          <cell r="D1674">
            <v>70382</v>
          </cell>
          <cell r="E1674" t="str">
            <v>HES</v>
          </cell>
          <cell r="F1674" t="str">
            <v>HES  70382</v>
          </cell>
          <cell r="G1674" t="str">
            <v>RSV Seeheim</v>
          </cell>
          <cell r="H1674" t="str">
            <v>Spengler</v>
          </cell>
          <cell r="I1674" t="str">
            <v>Dominic</v>
          </cell>
          <cell r="J1674" t="str">
            <v>Spengler   Dominic</v>
          </cell>
          <cell r="K1674" t="str">
            <v>04.11.1993</v>
          </cell>
        </row>
        <row r="1675">
          <cell r="D1675">
            <v>73636</v>
          </cell>
          <cell r="E1675" t="str">
            <v>HES</v>
          </cell>
          <cell r="F1675" t="str">
            <v>HES  73636</v>
          </cell>
          <cell r="G1675" t="str">
            <v>RSV Seeheim</v>
          </cell>
          <cell r="H1675" t="str">
            <v>Ullmann</v>
          </cell>
          <cell r="I1675" t="str">
            <v>Sabine</v>
          </cell>
          <cell r="J1675" t="str">
            <v>Ullmann   Sabine</v>
          </cell>
          <cell r="K1675" t="str">
            <v>19.11.1987</v>
          </cell>
        </row>
        <row r="1676">
          <cell r="D1676">
            <v>71134</v>
          </cell>
          <cell r="E1676" t="str">
            <v>HES</v>
          </cell>
          <cell r="F1676" t="str">
            <v>HES  71134</v>
          </cell>
          <cell r="G1676" t="str">
            <v>RSV Seeheim</v>
          </cell>
          <cell r="H1676" t="str">
            <v>Vogel</v>
          </cell>
          <cell r="I1676" t="str">
            <v>Janina</v>
          </cell>
          <cell r="J1676" t="str">
            <v>Vogel   Janina</v>
          </cell>
          <cell r="K1676" t="str">
            <v>29.11.1983</v>
          </cell>
        </row>
        <row r="1677">
          <cell r="D1677">
            <v>110803</v>
          </cell>
          <cell r="E1677" t="str">
            <v>RLP</v>
          </cell>
          <cell r="F1677" t="str">
            <v>RLP  110803</v>
          </cell>
          <cell r="G1677" t="str">
            <v>RSV Selzen</v>
          </cell>
          <cell r="H1677" t="str">
            <v>Borg</v>
          </cell>
          <cell r="I1677" t="str">
            <v>Andreas</v>
          </cell>
          <cell r="J1677" t="str">
            <v>Borg   Andreas</v>
          </cell>
          <cell r="K1677" t="str">
            <v>19.03.1984</v>
          </cell>
        </row>
        <row r="1678">
          <cell r="D1678">
            <v>110804</v>
          </cell>
          <cell r="E1678" t="str">
            <v>RLP</v>
          </cell>
          <cell r="F1678" t="str">
            <v>RLP  110804</v>
          </cell>
          <cell r="G1678" t="str">
            <v>RSV Selzen</v>
          </cell>
          <cell r="H1678" t="str">
            <v>Borg</v>
          </cell>
          <cell r="I1678" t="str">
            <v>Heinz</v>
          </cell>
          <cell r="J1678" t="str">
            <v>Borg   Heinz</v>
          </cell>
          <cell r="K1678" t="str">
            <v>17.07.1951</v>
          </cell>
        </row>
        <row r="1679">
          <cell r="D1679">
            <v>110805</v>
          </cell>
          <cell r="E1679" t="str">
            <v>RLP</v>
          </cell>
          <cell r="F1679" t="str">
            <v>RLP  110805</v>
          </cell>
          <cell r="G1679" t="str">
            <v>RSV Selzen</v>
          </cell>
          <cell r="H1679" t="str">
            <v>Borg</v>
          </cell>
          <cell r="I1679" t="str">
            <v>Matthias</v>
          </cell>
          <cell r="J1679" t="str">
            <v>Borg   Matthias</v>
          </cell>
          <cell r="K1679" t="str">
            <v>08.12.1980</v>
          </cell>
        </row>
        <row r="1680">
          <cell r="D1680">
            <v>110806</v>
          </cell>
          <cell r="E1680" t="str">
            <v>RLP</v>
          </cell>
          <cell r="F1680" t="str">
            <v>RLP  110806</v>
          </cell>
          <cell r="G1680" t="str">
            <v>RSV Selzen</v>
          </cell>
          <cell r="H1680" t="str">
            <v>Braun</v>
          </cell>
          <cell r="I1680" t="str">
            <v>Manfred</v>
          </cell>
          <cell r="J1680" t="str">
            <v>Braun   Manfred</v>
          </cell>
          <cell r="K1680" t="str">
            <v>19.01.1954</v>
          </cell>
        </row>
        <row r="1681">
          <cell r="D1681">
            <v>110811</v>
          </cell>
          <cell r="E1681" t="str">
            <v>RLP</v>
          </cell>
          <cell r="F1681" t="str">
            <v>RLP  110811</v>
          </cell>
          <cell r="G1681" t="str">
            <v>RSV Selzen</v>
          </cell>
          <cell r="H1681" t="str">
            <v>Fischer</v>
          </cell>
          <cell r="I1681" t="str">
            <v>Michael</v>
          </cell>
          <cell r="J1681" t="str">
            <v>Fischer   Michael</v>
          </cell>
          <cell r="K1681" t="str">
            <v>17.04.1984</v>
          </cell>
        </row>
        <row r="1682">
          <cell r="D1682">
            <v>110817</v>
          </cell>
          <cell r="E1682" t="str">
            <v>RLP</v>
          </cell>
          <cell r="F1682" t="str">
            <v>RLP  110817</v>
          </cell>
          <cell r="G1682" t="str">
            <v>RSV Selzen</v>
          </cell>
          <cell r="H1682" t="str">
            <v>Krebs</v>
          </cell>
          <cell r="I1682" t="str">
            <v>Markus</v>
          </cell>
          <cell r="J1682" t="str">
            <v>Krebs   Markus</v>
          </cell>
          <cell r="K1682" t="str">
            <v>16.01.1973</v>
          </cell>
        </row>
        <row r="1683">
          <cell r="D1683">
            <v>110820</v>
          </cell>
          <cell r="E1683" t="str">
            <v>RLP</v>
          </cell>
          <cell r="F1683" t="str">
            <v>RLP  110820</v>
          </cell>
          <cell r="G1683" t="str">
            <v>RSV Selzen</v>
          </cell>
          <cell r="H1683" t="str">
            <v>Maruhn</v>
          </cell>
          <cell r="I1683" t="str">
            <v>Jörg</v>
          </cell>
          <cell r="J1683" t="str">
            <v>Maruhn   Jörg</v>
          </cell>
          <cell r="K1683" t="str">
            <v>10.08.1977</v>
          </cell>
        </row>
        <row r="1684">
          <cell r="D1684">
            <v>171583</v>
          </cell>
          <cell r="E1684" t="str">
            <v>THÜ</v>
          </cell>
          <cell r="F1684" t="str">
            <v>THÜ  171583</v>
          </cell>
          <cell r="G1684" t="str">
            <v>RSV Stadtilm</v>
          </cell>
          <cell r="H1684" t="str">
            <v>Anderle</v>
          </cell>
          <cell r="I1684" t="str">
            <v>Christian</v>
          </cell>
          <cell r="J1684" t="str">
            <v>Anderle   Christian</v>
          </cell>
          <cell r="K1684" t="str">
            <v>02.11.1991</v>
          </cell>
        </row>
        <row r="1685">
          <cell r="D1685">
            <v>170243</v>
          </cell>
          <cell r="E1685" t="str">
            <v>THÜ</v>
          </cell>
          <cell r="F1685" t="str">
            <v>THÜ  170243</v>
          </cell>
          <cell r="G1685" t="str">
            <v>RSV Stadtilm</v>
          </cell>
          <cell r="H1685" t="str">
            <v>Biertümpel</v>
          </cell>
          <cell r="I1685" t="str">
            <v>Daniel</v>
          </cell>
          <cell r="J1685" t="str">
            <v>Biertümpel   Daniel</v>
          </cell>
          <cell r="K1685" t="str">
            <v>13.05.1987</v>
          </cell>
        </row>
        <row r="1686">
          <cell r="D1686">
            <v>170721</v>
          </cell>
          <cell r="E1686" t="str">
            <v>THÜ</v>
          </cell>
          <cell r="F1686" t="str">
            <v>THÜ  170721</v>
          </cell>
          <cell r="G1686" t="str">
            <v>RSV Stadtilm</v>
          </cell>
          <cell r="H1686" t="str">
            <v>Czerny</v>
          </cell>
          <cell r="I1686" t="str">
            <v>Oliver</v>
          </cell>
          <cell r="J1686" t="str">
            <v>Czerny   Oliver</v>
          </cell>
          <cell r="K1686" t="str">
            <v>22.11.1984</v>
          </cell>
        </row>
        <row r="1687">
          <cell r="D1687">
            <v>171372</v>
          </cell>
          <cell r="E1687" t="str">
            <v>THÜ</v>
          </cell>
          <cell r="F1687" t="str">
            <v>THÜ  171372</v>
          </cell>
          <cell r="G1687" t="str">
            <v>RSV Stadtilm</v>
          </cell>
          <cell r="H1687" t="str">
            <v>Dembski</v>
          </cell>
          <cell r="I1687" t="str">
            <v>Stephan</v>
          </cell>
          <cell r="J1687" t="str">
            <v>Dembski   Stephan</v>
          </cell>
          <cell r="K1687" t="str">
            <v>08.07.1991</v>
          </cell>
        </row>
        <row r="1688">
          <cell r="D1688">
            <v>171373</v>
          </cell>
          <cell r="E1688" t="str">
            <v>THÜ</v>
          </cell>
          <cell r="F1688" t="str">
            <v>THÜ  171373</v>
          </cell>
          <cell r="G1688" t="str">
            <v>RSV Stadtilm</v>
          </cell>
          <cell r="H1688" t="str">
            <v>Dembski</v>
          </cell>
          <cell r="I1688" t="str">
            <v>Martin</v>
          </cell>
          <cell r="J1688" t="str">
            <v>Dembski   Martin</v>
          </cell>
          <cell r="K1688" t="str">
            <v>25.01.1988</v>
          </cell>
        </row>
        <row r="1689">
          <cell r="D1689">
            <v>170349</v>
          </cell>
          <cell r="E1689" t="str">
            <v>THÜ</v>
          </cell>
          <cell r="F1689" t="str">
            <v>THÜ  170349</v>
          </cell>
          <cell r="G1689" t="str">
            <v>RSV Stadtilm</v>
          </cell>
          <cell r="H1689" t="str">
            <v>Exner</v>
          </cell>
          <cell r="I1689" t="str">
            <v>Markus</v>
          </cell>
          <cell r="J1689" t="str">
            <v>Exner   Markus</v>
          </cell>
          <cell r="K1689" t="str">
            <v>18.03.1987</v>
          </cell>
        </row>
        <row r="1690">
          <cell r="D1690">
            <v>171570</v>
          </cell>
          <cell r="E1690" t="str">
            <v>THÜ</v>
          </cell>
          <cell r="F1690" t="str">
            <v>THÜ  171570</v>
          </cell>
          <cell r="G1690" t="str">
            <v>RSV Stadtilm</v>
          </cell>
          <cell r="H1690" t="str">
            <v>Exner</v>
          </cell>
          <cell r="I1690" t="str">
            <v>Uwe</v>
          </cell>
          <cell r="J1690" t="str">
            <v>Exner   Uwe</v>
          </cell>
          <cell r="K1690" t="str">
            <v>10.03.1964</v>
          </cell>
        </row>
        <row r="1691">
          <cell r="D1691">
            <v>170248</v>
          </cell>
          <cell r="E1691" t="str">
            <v>THÜ</v>
          </cell>
          <cell r="F1691" t="str">
            <v>THÜ  170248</v>
          </cell>
          <cell r="G1691" t="str">
            <v>RSV Stadtilm</v>
          </cell>
          <cell r="H1691" t="str">
            <v>Fiedler</v>
          </cell>
          <cell r="I1691" t="str">
            <v>Robert</v>
          </cell>
          <cell r="J1691" t="str">
            <v>Fiedler   Robert</v>
          </cell>
          <cell r="K1691" t="str">
            <v>12.10.1984</v>
          </cell>
        </row>
        <row r="1692">
          <cell r="D1692">
            <v>170252</v>
          </cell>
          <cell r="E1692" t="str">
            <v>THÜ</v>
          </cell>
          <cell r="F1692" t="str">
            <v>THÜ  170252</v>
          </cell>
          <cell r="G1692" t="str">
            <v>RSV Stadtilm</v>
          </cell>
          <cell r="H1692" t="str">
            <v>Gräbenteich</v>
          </cell>
          <cell r="I1692" t="str">
            <v>Peter</v>
          </cell>
          <cell r="J1692" t="str">
            <v>Gräbenteich   Peter</v>
          </cell>
          <cell r="K1692" t="str">
            <v>26.04.1959</v>
          </cell>
        </row>
        <row r="1693">
          <cell r="D1693">
            <v>170253</v>
          </cell>
          <cell r="E1693" t="str">
            <v>THÜ</v>
          </cell>
          <cell r="F1693" t="str">
            <v>THÜ  170253</v>
          </cell>
          <cell r="G1693" t="str">
            <v>RSV Stadtilm</v>
          </cell>
          <cell r="H1693" t="str">
            <v>Gräbenteich</v>
          </cell>
          <cell r="I1693" t="str">
            <v>Werner</v>
          </cell>
          <cell r="J1693" t="str">
            <v>Gräbenteich   Werner</v>
          </cell>
          <cell r="K1693" t="str">
            <v>26.04.1959</v>
          </cell>
        </row>
        <row r="1694">
          <cell r="D1694">
            <v>170254</v>
          </cell>
          <cell r="E1694" t="str">
            <v>THÜ</v>
          </cell>
          <cell r="F1694" t="str">
            <v>THÜ  170254</v>
          </cell>
          <cell r="G1694" t="str">
            <v>RSV Stadtilm</v>
          </cell>
          <cell r="H1694" t="str">
            <v>Grund</v>
          </cell>
          <cell r="I1694" t="str">
            <v>Michael</v>
          </cell>
          <cell r="J1694" t="str">
            <v>Grund   Michael</v>
          </cell>
          <cell r="K1694" t="str">
            <v>01.03.1975</v>
          </cell>
        </row>
        <row r="1695">
          <cell r="D1695">
            <v>170255</v>
          </cell>
          <cell r="E1695" t="str">
            <v>THÜ</v>
          </cell>
          <cell r="F1695" t="str">
            <v>THÜ  170255</v>
          </cell>
          <cell r="G1695" t="str">
            <v>RSV Stadtilm</v>
          </cell>
          <cell r="H1695" t="str">
            <v>Hammerschmidt</v>
          </cell>
          <cell r="I1695" t="str">
            <v>Ralf</v>
          </cell>
          <cell r="J1695" t="str">
            <v>Hammerschmidt   Ralf</v>
          </cell>
          <cell r="K1695" t="str">
            <v>16.09.1964</v>
          </cell>
        </row>
        <row r="1696">
          <cell r="D1696">
            <v>170256</v>
          </cell>
          <cell r="E1696" t="str">
            <v>THÜ</v>
          </cell>
          <cell r="F1696" t="str">
            <v>THÜ  170256</v>
          </cell>
          <cell r="G1696" t="str">
            <v>RSV Stadtilm</v>
          </cell>
          <cell r="H1696" t="str">
            <v>Henneberg</v>
          </cell>
          <cell r="I1696" t="str">
            <v>Stefan</v>
          </cell>
          <cell r="J1696" t="str">
            <v>Henneberg   Stefan</v>
          </cell>
          <cell r="K1696" t="str">
            <v>21.01.1981</v>
          </cell>
        </row>
        <row r="1697">
          <cell r="D1697">
            <v>170257</v>
          </cell>
          <cell r="E1697" t="str">
            <v>THÜ</v>
          </cell>
          <cell r="F1697" t="str">
            <v>THÜ  170257</v>
          </cell>
          <cell r="G1697" t="str">
            <v>RSV Stadtilm</v>
          </cell>
          <cell r="H1697" t="str">
            <v>Henneberg</v>
          </cell>
          <cell r="I1697" t="str">
            <v>Thomas</v>
          </cell>
          <cell r="J1697" t="str">
            <v>Henneberg   Thomas</v>
          </cell>
          <cell r="K1697" t="str">
            <v>10.03.1982</v>
          </cell>
        </row>
        <row r="1698">
          <cell r="D1698">
            <v>170258</v>
          </cell>
          <cell r="E1698" t="str">
            <v>THÜ</v>
          </cell>
          <cell r="F1698" t="str">
            <v>THÜ  170258</v>
          </cell>
          <cell r="G1698" t="str">
            <v>RSV Stadtilm</v>
          </cell>
          <cell r="H1698" t="str">
            <v>Hoffmann</v>
          </cell>
          <cell r="I1698" t="str">
            <v>René</v>
          </cell>
          <cell r="J1698" t="str">
            <v>Hoffmann   René</v>
          </cell>
          <cell r="K1698" t="str">
            <v>17.09.1979</v>
          </cell>
        </row>
        <row r="1699">
          <cell r="D1699">
            <v>171391</v>
          </cell>
          <cell r="E1699" t="str">
            <v>THÜ</v>
          </cell>
          <cell r="F1699" t="str">
            <v>THÜ  171391</v>
          </cell>
          <cell r="G1699" t="str">
            <v>RSV Stadtilm</v>
          </cell>
          <cell r="H1699" t="str">
            <v>Kirchheiß</v>
          </cell>
          <cell r="I1699" t="str">
            <v>Christian</v>
          </cell>
          <cell r="J1699" t="str">
            <v>Kirchheiß   Christian</v>
          </cell>
          <cell r="K1699" t="str">
            <v>08.12.1990</v>
          </cell>
        </row>
        <row r="1700">
          <cell r="D1700">
            <v>171793</v>
          </cell>
          <cell r="E1700" t="str">
            <v>THÜ</v>
          </cell>
          <cell r="F1700" t="str">
            <v>THÜ  171793</v>
          </cell>
          <cell r="G1700" t="str">
            <v>RSV Stadtilm</v>
          </cell>
          <cell r="H1700" t="str">
            <v>Klotz</v>
          </cell>
          <cell r="I1700" t="str">
            <v>Marco</v>
          </cell>
          <cell r="J1700" t="str">
            <v>Klotz   Marco</v>
          </cell>
          <cell r="K1700" t="str">
            <v>19.01.1977</v>
          </cell>
        </row>
        <row r="1701">
          <cell r="D1701">
            <v>171966</v>
          </cell>
          <cell r="E1701" t="str">
            <v>THÜ</v>
          </cell>
          <cell r="F1701" t="str">
            <v>THÜ  171966</v>
          </cell>
          <cell r="G1701" t="str">
            <v>RSV Stadtilm</v>
          </cell>
          <cell r="H1701" t="str">
            <v>Linse</v>
          </cell>
          <cell r="I1701" t="str">
            <v>Maik</v>
          </cell>
          <cell r="J1701" t="str">
            <v>Linse   Maik</v>
          </cell>
          <cell r="K1701" t="str">
            <v>14.11.1971</v>
          </cell>
        </row>
        <row r="1702">
          <cell r="D1702">
            <v>172144</v>
          </cell>
          <cell r="E1702" t="str">
            <v>THÜ</v>
          </cell>
          <cell r="F1702" t="str">
            <v>THÜ  172144</v>
          </cell>
          <cell r="G1702" t="str">
            <v>RSV Stadtilm</v>
          </cell>
          <cell r="H1702" t="str">
            <v>Lohse</v>
          </cell>
          <cell r="I1702" t="str">
            <v>Christian</v>
          </cell>
          <cell r="J1702" t="str">
            <v>Lohse   Christian</v>
          </cell>
          <cell r="K1702" t="str">
            <v>06.08.1991</v>
          </cell>
        </row>
        <row r="1703">
          <cell r="D1703">
            <v>170262</v>
          </cell>
          <cell r="E1703" t="str">
            <v>THÜ</v>
          </cell>
          <cell r="F1703" t="str">
            <v>THÜ  170262</v>
          </cell>
          <cell r="G1703" t="str">
            <v>RSV Stadtilm</v>
          </cell>
          <cell r="H1703" t="str">
            <v>Müller</v>
          </cell>
          <cell r="I1703" t="str">
            <v>Kay</v>
          </cell>
          <cell r="J1703" t="str">
            <v>Müller   Kay</v>
          </cell>
          <cell r="K1703" t="str">
            <v>13.08.1974</v>
          </cell>
        </row>
        <row r="1704">
          <cell r="D1704">
            <v>170263</v>
          </cell>
          <cell r="E1704" t="str">
            <v>THÜ</v>
          </cell>
          <cell r="F1704" t="str">
            <v>THÜ  170263</v>
          </cell>
          <cell r="G1704" t="str">
            <v>RSV Stadtilm</v>
          </cell>
          <cell r="H1704" t="str">
            <v>Müller</v>
          </cell>
          <cell r="I1704" t="str">
            <v>Patrick</v>
          </cell>
          <cell r="J1704" t="str">
            <v>Müller   Patrick</v>
          </cell>
          <cell r="K1704" t="str">
            <v>07.10.1983</v>
          </cell>
        </row>
        <row r="1705">
          <cell r="D1705">
            <v>170730</v>
          </cell>
          <cell r="E1705" t="str">
            <v>THÜ</v>
          </cell>
          <cell r="F1705" t="str">
            <v>THÜ  170730</v>
          </cell>
          <cell r="G1705" t="str">
            <v>RSV Stadtilm</v>
          </cell>
          <cell r="H1705" t="str">
            <v>Müller</v>
          </cell>
          <cell r="I1705" t="str">
            <v>Nicky</v>
          </cell>
          <cell r="J1705" t="str">
            <v>Müller   Nicky</v>
          </cell>
          <cell r="K1705" t="str">
            <v>13.03.1976</v>
          </cell>
        </row>
        <row r="1706">
          <cell r="D1706">
            <v>170266</v>
          </cell>
          <cell r="E1706" t="str">
            <v>THÜ</v>
          </cell>
          <cell r="F1706" t="str">
            <v>THÜ  170266</v>
          </cell>
          <cell r="G1706" t="str">
            <v>RSV Stadtilm</v>
          </cell>
          <cell r="H1706" t="str">
            <v>Pohlemann</v>
          </cell>
          <cell r="I1706" t="str">
            <v>Mario</v>
          </cell>
          <cell r="J1706" t="str">
            <v>Pohlemann   Mario</v>
          </cell>
          <cell r="K1706" t="str">
            <v>14.12.1971</v>
          </cell>
        </row>
        <row r="1707">
          <cell r="D1707">
            <v>170267</v>
          </cell>
          <cell r="E1707" t="str">
            <v>THÜ</v>
          </cell>
          <cell r="F1707" t="str">
            <v>THÜ  170267</v>
          </cell>
          <cell r="G1707" t="str">
            <v>RSV Stadtilm</v>
          </cell>
          <cell r="H1707" t="str">
            <v>Rausch</v>
          </cell>
          <cell r="I1707" t="str">
            <v>Mario</v>
          </cell>
          <cell r="J1707" t="str">
            <v>Rausch   Mario</v>
          </cell>
          <cell r="K1707" t="str">
            <v>15.01.1961</v>
          </cell>
        </row>
        <row r="1708">
          <cell r="D1708">
            <v>170720</v>
          </cell>
          <cell r="E1708" t="str">
            <v>THÜ</v>
          </cell>
          <cell r="F1708" t="str">
            <v>THÜ  170720</v>
          </cell>
          <cell r="G1708" t="str">
            <v>RSV Stadtilm</v>
          </cell>
          <cell r="H1708" t="str">
            <v>Vodermayer</v>
          </cell>
          <cell r="I1708" t="str">
            <v>Ralf</v>
          </cell>
          <cell r="J1708" t="str">
            <v>Vodermayer   Ralf</v>
          </cell>
          <cell r="K1708" t="str">
            <v>26.04.1956</v>
          </cell>
        </row>
        <row r="1709">
          <cell r="D1709">
            <v>170275</v>
          </cell>
          <cell r="E1709" t="str">
            <v>THÜ</v>
          </cell>
          <cell r="F1709" t="str">
            <v>THÜ  170275</v>
          </cell>
          <cell r="G1709" t="str">
            <v>RSV Stadtilm</v>
          </cell>
          <cell r="H1709" t="str">
            <v>Wunderlich</v>
          </cell>
          <cell r="I1709" t="str">
            <v>Peter</v>
          </cell>
          <cell r="J1709" t="str">
            <v>Wunderlich   Peter</v>
          </cell>
          <cell r="K1709" t="str">
            <v>10.07.1958</v>
          </cell>
        </row>
        <row r="1710">
          <cell r="D1710">
            <v>170276</v>
          </cell>
          <cell r="E1710" t="str">
            <v>THÜ</v>
          </cell>
          <cell r="F1710" t="str">
            <v>THÜ  170276</v>
          </cell>
          <cell r="G1710" t="str">
            <v>RSV Stadtilm</v>
          </cell>
          <cell r="H1710" t="str">
            <v>Wypler</v>
          </cell>
          <cell r="I1710" t="str">
            <v>Norman</v>
          </cell>
          <cell r="J1710" t="str">
            <v>Wypler   Norman</v>
          </cell>
          <cell r="K1710" t="str">
            <v>16.08.1983</v>
          </cell>
        </row>
        <row r="1711">
          <cell r="D1711">
            <v>171580</v>
          </cell>
          <cell r="E1711" t="str">
            <v>THÜ</v>
          </cell>
          <cell r="F1711" t="str">
            <v>THÜ  171580</v>
          </cell>
          <cell r="G1711" t="str">
            <v>RSV Stadtilm</v>
          </cell>
          <cell r="H1711" t="str">
            <v>Zschenderlein</v>
          </cell>
          <cell r="I1711" t="str">
            <v>Chris</v>
          </cell>
          <cell r="J1711" t="str">
            <v>Zschenderlein   Chris</v>
          </cell>
          <cell r="K1711" t="str">
            <v>27.05.1990</v>
          </cell>
        </row>
        <row r="1712">
          <cell r="D1712">
            <v>171581</v>
          </cell>
          <cell r="E1712" t="str">
            <v>Thü</v>
          </cell>
          <cell r="F1712" t="str">
            <v>Thü  171581</v>
          </cell>
          <cell r="G1712" t="str">
            <v>RSV Stadtilm</v>
          </cell>
          <cell r="H1712" t="str">
            <v>Zschenderlein</v>
          </cell>
          <cell r="I1712" t="str">
            <v>Torsten</v>
          </cell>
          <cell r="J1712" t="str">
            <v>Zschenderlein   Torsten</v>
          </cell>
          <cell r="K1712" t="str">
            <v>09.06.1992</v>
          </cell>
        </row>
        <row r="1713">
          <cell r="D1713">
            <v>211185</v>
          </cell>
          <cell r="E1713" t="str">
            <v>RKB</v>
          </cell>
          <cell r="F1713" t="str">
            <v>RKB  211185</v>
          </cell>
          <cell r="G1713" t="str">
            <v>RSV Tann </v>
          </cell>
          <cell r="H1713" t="str">
            <v>Herdt</v>
          </cell>
          <cell r="I1713" t="str">
            <v>Michael</v>
          </cell>
          <cell r="J1713" t="str">
            <v>Herdt   Michael</v>
          </cell>
          <cell r="K1713" t="str">
            <v>26.11.1968</v>
          </cell>
        </row>
        <row r="1714">
          <cell r="D1714">
            <v>211186</v>
          </cell>
          <cell r="E1714" t="str">
            <v>RKB</v>
          </cell>
          <cell r="F1714" t="str">
            <v>RKB  211186</v>
          </cell>
          <cell r="G1714" t="str">
            <v>RSV Tann </v>
          </cell>
          <cell r="H1714" t="str">
            <v>Herdt</v>
          </cell>
          <cell r="I1714" t="str">
            <v>Thorsten</v>
          </cell>
          <cell r="J1714" t="str">
            <v>Herdt   Thorsten</v>
          </cell>
          <cell r="K1714" t="str">
            <v>15.07.1966</v>
          </cell>
        </row>
        <row r="1715">
          <cell r="D1715">
            <v>211190</v>
          </cell>
          <cell r="E1715" t="str">
            <v>RKB</v>
          </cell>
          <cell r="F1715" t="str">
            <v>RKB  211190</v>
          </cell>
          <cell r="G1715" t="str">
            <v>RSV Tann </v>
          </cell>
          <cell r="H1715" t="str">
            <v>Klein</v>
          </cell>
          <cell r="I1715" t="str">
            <v>Karsten</v>
          </cell>
          <cell r="J1715" t="str">
            <v>Klein   Karsten</v>
          </cell>
          <cell r="K1715" t="str">
            <v>10.06.1975</v>
          </cell>
        </row>
        <row r="1716">
          <cell r="D1716">
            <v>211195</v>
          </cell>
          <cell r="E1716" t="str">
            <v>RKB</v>
          </cell>
          <cell r="F1716" t="str">
            <v>RKB  211195</v>
          </cell>
          <cell r="G1716" t="str">
            <v>RSV Tann </v>
          </cell>
          <cell r="H1716" t="str">
            <v>Reinhardt</v>
          </cell>
          <cell r="I1716" t="str">
            <v>Maik</v>
          </cell>
          <cell r="J1716" t="str">
            <v>Reinhardt   Maik</v>
          </cell>
          <cell r="K1716" t="str">
            <v>17.03.1973</v>
          </cell>
        </row>
        <row r="1717">
          <cell r="D1717">
            <v>211196</v>
          </cell>
          <cell r="E1717" t="str">
            <v>RKB</v>
          </cell>
          <cell r="F1717" t="str">
            <v>RKB  211196</v>
          </cell>
          <cell r="G1717" t="str">
            <v>RSV Tann </v>
          </cell>
          <cell r="H1717" t="str">
            <v>Riedasch</v>
          </cell>
          <cell r="I1717" t="str">
            <v>Frank</v>
          </cell>
          <cell r="J1717" t="str">
            <v>Riedasch   Frank</v>
          </cell>
          <cell r="K1717" t="str">
            <v>23.05.1968</v>
          </cell>
        </row>
        <row r="1718">
          <cell r="D1718">
            <v>211198</v>
          </cell>
          <cell r="E1718" t="str">
            <v>RKB</v>
          </cell>
          <cell r="F1718" t="str">
            <v>RKB  211198</v>
          </cell>
          <cell r="G1718" t="str">
            <v>RSV Tann </v>
          </cell>
          <cell r="H1718" t="str">
            <v>Schmitt</v>
          </cell>
          <cell r="I1718" t="str">
            <v>Dirk</v>
          </cell>
          <cell r="J1718" t="str">
            <v>Schmitt   Dirk</v>
          </cell>
          <cell r="K1718" t="str">
            <v>07.04.1975</v>
          </cell>
        </row>
        <row r="1719">
          <cell r="D1719">
            <v>140330</v>
          </cell>
          <cell r="E1719" t="str">
            <v>SAH</v>
          </cell>
          <cell r="F1719" t="str">
            <v>SAH  140330</v>
          </cell>
          <cell r="G1719" t="str">
            <v>RSV Unseburg</v>
          </cell>
          <cell r="H1719" t="str">
            <v>Glanz</v>
          </cell>
          <cell r="I1719" t="str">
            <v>Christoph</v>
          </cell>
          <cell r="J1719" t="str">
            <v>Glanz   Christoph</v>
          </cell>
          <cell r="K1719" t="str">
            <v>16.02.1983</v>
          </cell>
        </row>
        <row r="1720">
          <cell r="D1720">
            <v>140331</v>
          </cell>
          <cell r="E1720" t="str">
            <v>SAH</v>
          </cell>
          <cell r="F1720" t="str">
            <v>SAH  140331</v>
          </cell>
          <cell r="G1720" t="str">
            <v>RSV Unseburg</v>
          </cell>
          <cell r="H1720" t="str">
            <v>Glanz</v>
          </cell>
          <cell r="I1720" t="str">
            <v>Gerald</v>
          </cell>
          <cell r="J1720" t="str">
            <v>Glanz   Gerald</v>
          </cell>
          <cell r="K1720" t="str">
            <v>16.09.1959</v>
          </cell>
        </row>
        <row r="1721">
          <cell r="D1721">
            <v>140333</v>
          </cell>
          <cell r="E1721" t="str">
            <v>SAH</v>
          </cell>
          <cell r="F1721" t="str">
            <v>SAH  140333</v>
          </cell>
          <cell r="G1721" t="str">
            <v>RSV Unseburg</v>
          </cell>
          <cell r="H1721" t="str">
            <v>Kirst</v>
          </cell>
          <cell r="I1721" t="str">
            <v>Rolf</v>
          </cell>
          <cell r="J1721" t="str">
            <v>Kirst   Rolf</v>
          </cell>
          <cell r="K1721" t="str">
            <v>08.03.1943</v>
          </cell>
        </row>
        <row r="1722">
          <cell r="D1722">
            <v>140334</v>
          </cell>
          <cell r="E1722" t="str">
            <v>SAH</v>
          </cell>
          <cell r="F1722" t="str">
            <v>SAH  140334</v>
          </cell>
          <cell r="G1722" t="str">
            <v>RSV Unseburg</v>
          </cell>
          <cell r="H1722" t="str">
            <v>Lotzing</v>
          </cell>
          <cell r="I1722" t="str">
            <v>Florian</v>
          </cell>
          <cell r="J1722" t="str">
            <v>Lotzing   Florian</v>
          </cell>
          <cell r="K1722" t="str">
            <v>12.01.1982</v>
          </cell>
        </row>
        <row r="1723">
          <cell r="D1723">
            <v>140341</v>
          </cell>
          <cell r="E1723" t="str">
            <v>SAH</v>
          </cell>
          <cell r="F1723" t="str">
            <v>SAH  140341</v>
          </cell>
          <cell r="G1723" t="str">
            <v>RSV Unseburg</v>
          </cell>
          <cell r="H1723" t="str">
            <v>Pfeifer</v>
          </cell>
          <cell r="I1723" t="str">
            <v>Peter</v>
          </cell>
          <cell r="J1723" t="str">
            <v>Pfeifer   Peter</v>
          </cell>
          <cell r="K1723" t="str">
            <v>25.09.1957</v>
          </cell>
        </row>
        <row r="1724">
          <cell r="D1724">
            <v>141416</v>
          </cell>
          <cell r="E1724" t="str">
            <v>SAH</v>
          </cell>
          <cell r="F1724" t="str">
            <v>SAH  141416</v>
          </cell>
          <cell r="G1724" t="str">
            <v>RSV Unseburg</v>
          </cell>
          <cell r="H1724" t="str">
            <v>Rath</v>
          </cell>
          <cell r="I1724" t="str">
            <v>Rene</v>
          </cell>
          <cell r="J1724" t="str">
            <v>Rath   Rene</v>
          </cell>
          <cell r="K1724" t="str">
            <v>29.09.1969</v>
          </cell>
        </row>
        <row r="1725">
          <cell r="D1725">
            <v>140343</v>
          </cell>
          <cell r="E1725" t="str">
            <v>SAH</v>
          </cell>
          <cell r="F1725" t="str">
            <v>SAH  140343</v>
          </cell>
          <cell r="G1725" t="str">
            <v>RSV Unseburg</v>
          </cell>
          <cell r="H1725" t="str">
            <v>Schmidt</v>
          </cell>
          <cell r="I1725" t="str">
            <v>Steffen</v>
          </cell>
          <cell r="J1725" t="str">
            <v>Schmidt   Steffen</v>
          </cell>
          <cell r="K1725" t="str">
            <v>31.05.1968</v>
          </cell>
        </row>
        <row r="1726">
          <cell r="D1726">
            <v>140344</v>
          </cell>
          <cell r="E1726" t="str">
            <v>SAH</v>
          </cell>
          <cell r="F1726" t="str">
            <v>SAH  140344</v>
          </cell>
          <cell r="G1726" t="str">
            <v>RSV Unseburg</v>
          </cell>
          <cell r="H1726" t="str">
            <v>Schmiedecke</v>
          </cell>
          <cell r="I1726" t="str">
            <v>Walter</v>
          </cell>
          <cell r="J1726" t="str">
            <v>Schmiedecke   Walter</v>
          </cell>
          <cell r="K1726" t="str">
            <v>15.08.1955</v>
          </cell>
        </row>
        <row r="1727">
          <cell r="D1727">
            <v>185490</v>
          </cell>
          <cell r="E1727" t="str">
            <v>WTB</v>
          </cell>
          <cell r="F1727" t="str">
            <v>WTB  185490</v>
          </cell>
          <cell r="G1727" t="str">
            <v>RSV Waldrems</v>
          </cell>
          <cell r="H1727" t="str">
            <v>Behnert</v>
          </cell>
          <cell r="I1727" t="str">
            <v>Oliver</v>
          </cell>
          <cell r="J1727" t="str">
            <v>Behnert   Oliver</v>
          </cell>
          <cell r="K1727" t="str">
            <v>10.03.1993</v>
          </cell>
        </row>
        <row r="1728">
          <cell r="D1728">
            <v>185972</v>
          </cell>
          <cell r="E1728" t="str">
            <v>WTB</v>
          </cell>
          <cell r="F1728" t="str">
            <v>WTB  185972</v>
          </cell>
          <cell r="G1728" t="str">
            <v>RSV Waldrems</v>
          </cell>
          <cell r="H1728" t="str">
            <v>Bootsmann</v>
          </cell>
          <cell r="I1728" t="str">
            <v>Björn</v>
          </cell>
          <cell r="J1728" t="str">
            <v>Bootsmann   Björn</v>
          </cell>
          <cell r="K1728" t="str">
            <v>09.12.1994</v>
          </cell>
        </row>
        <row r="1729">
          <cell r="D1729">
            <v>180733</v>
          </cell>
          <cell r="E1729" t="str">
            <v>WTB</v>
          </cell>
          <cell r="F1729" t="str">
            <v>WTB  180733</v>
          </cell>
          <cell r="G1729" t="str">
            <v>RSV Waldrems</v>
          </cell>
          <cell r="H1729" t="str">
            <v>Claß</v>
          </cell>
          <cell r="I1729" t="str">
            <v>Heiko</v>
          </cell>
          <cell r="J1729" t="str">
            <v>Claß   Heiko</v>
          </cell>
          <cell r="K1729" t="str">
            <v>17.12.1980</v>
          </cell>
        </row>
        <row r="1730">
          <cell r="D1730">
            <v>180734</v>
          </cell>
          <cell r="E1730" t="str">
            <v>WTB</v>
          </cell>
          <cell r="F1730" t="str">
            <v>WTB  180734</v>
          </cell>
          <cell r="G1730" t="str">
            <v>RSV Waldrems</v>
          </cell>
          <cell r="H1730" t="str">
            <v>Diemert</v>
          </cell>
          <cell r="I1730" t="str">
            <v>Lars</v>
          </cell>
          <cell r="J1730" t="str">
            <v>Diemert   Lars</v>
          </cell>
          <cell r="K1730" t="str">
            <v>28.09.1980</v>
          </cell>
        </row>
        <row r="1731">
          <cell r="D1731">
            <v>180735</v>
          </cell>
          <cell r="E1731" t="str">
            <v>WTB</v>
          </cell>
          <cell r="F1731" t="str">
            <v>WTB  180735</v>
          </cell>
          <cell r="G1731" t="str">
            <v>RSV Waldrems</v>
          </cell>
          <cell r="H1731" t="str">
            <v>Fehr</v>
          </cell>
          <cell r="I1731" t="str">
            <v>Jörg</v>
          </cell>
          <cell r="J1731" t="str">
            <v>Fehr   Jörg</v>
          </cell>
          <cell r="K1731" t="str">
            <v>05.06.1981</v>
          </cell>
        </row>
        <row r="1732">
          <cell r="D1732">
            <v>183368</v>
          </cell>
          <cell r="E1732" t="str">
            <v>WTB</v>
          </cell>
          <cell r="F1732" t="str">
            <v>WTB  183368</v>
          </cell>
          <cell r="G1732" t="str">
            <v>RSV Waldrems</v>
          </cell>
          <cell r="H1732" t="str">
            <v>Frey</v>
          </cell>
          <cell r="I1732" t="str">
            <v>Martin</v>
          </cell>
          <cell r="J1732" t="str">
            <v>Frey   Martin</v>
          </cell>
          <cell r="K1732" t="str">
            <v>30.09.1988</v>
          </cell>
        </row>
        <row r="1733">
          <cell r="D1733">
            <v>183369</v>
          </cell>
          <cell r="E1733" t="str">
            <v>WTB</v>
          </cell>
          <cell r="F1733" t="str">
            <v>WTB  183369</v>
          </cell>
          <cell r="G1733" t="str">
            <v>RSV Waldrems</v>
          </cell>
          <cell r="H1733" t="str">
            <v>Frey</v>
          </cell>
          <cell r="I1733" t="str">
            <v>Christian</v>
          </cell>
          <cell r="J1733" t="str">
            <v>Frey   Christian</v>
          </cell>
          <cell r="K1733" t="str">
            <v>30.09.1988</v>
          </cell>
        </row>
        <row r="1734">
          <cell r="D1734">
            <v>180737</v>
          </cell>
          <cell r="E1734" t="str">
            <v>WTB</v>
          </cell>
          <cell r="F1734" t="str">
            <v>WTB  180737</v>
          </cell>
          <cell r="G1734" t="str">
            <v>RSV Waldrems</v>
          </cell>
          <cell r="H1734" t="str">
            <v>Grün</v>
          </cell>
          <cell r="I1734" t="str">
            <v>Marc</v>
          </cell>
          <cell r="J1734" t="str">
            <v>Grün   Marc</v>
          </cell>
          <cell r="K1734" t="str">
            <v>09.01.1978</v>
          </cell>
        </row>
        <row r="1735">
          <cell r="D1735">
            <v>186187</v>
          </cell>
          <cell r="E1735" t="str">
            <v>WTB</v>
          </cell>
          <cell r="F1735" t="str">
            <v>WTB  186187</v>
          </cell>
          <cell r="G1735" t="str">
            <v>RSV Waldrems</v>
          </cell>
          <cell r="H1735" t="str">
            <v>Herczeg</v>
          </cell>
          <cell r="I1735" t="str">
            <v>Tobias</v>
          </cell>
          <cell r="J1735" t="str">
            <v>Herczeg   Tobias</v>
          </cell>
          <cell r="K1735" t="str">
            <v>23.11.1995</v>
          </cell>
        </row>
        <row r="1736">
          <cell r="D1736">
            <v>180739</v>
          </cell>
          <cell r="E1736" t="str">
            <v>WTB</v>
          </cell>
          <cell r="F1736" t="str">
            <v>WTB  180739</v>
          </cell>
          <cell r="G1736" t="str">
            <v>RSV Waldrems</v>
          </cell>
          <cell r="H1736" t="str">
            <v>Hinderer</v>
          </cell>
          <cell r="I1736" t="str">
            <v>Marco</v>
          </cell>
          <cell r="J1736" t="str">
            <v>Hinderer   Marco</v>
          </cell>
          <cell r="K1736" t="str">
            <v>14.03.1980</v>
          </cell>
        </row>
        <row r="1737">
          <cell r="D1737">
            <v>180742</v>
          </cell>
          <cell r="E1737" t="str">
            <v>WTB</v>
          </cell>
          <cell r="F1737" t="str">
            <v>WTB  180742</v>
          </cell>
          <cell r="G1737" t="str">
            <v>RSV Waldrems</v>
          </cell>
          <cell r="H1737" t="str">
            <v>Kotb</v>
          </cell>
          <cell r="I1737" t="str">
            <v>Sebastian</v>
          </cell>
          <cell r="J1737" t="str">
            <v>Kotb   Sebastian</v>
          </cell>
          <cell r="K1737" t="str">
            <v>04.08.1974</v>
          </cell>
        </row>
        <row r="1738">
          <cell r="D1738">
            <v>184141</v>
          </cell>
          <cell r="E1738" t="str">
            <v>WTB</v>
          </cell>
          <cell r="F1738" t="str">
            <v>WTB  184141</v>
          </cell>
          <cell r="G1738" t="str">
            <v>RSV Waldrems</v>
          </cell>
          <cell r="H1738" t="str">
            <v>Layer</v>
          </cell>
          <cell r="I1738" t="str">
            <v>Pascal</v>
          </cell>
          <cell r="J1738" t="str">
            <v>Layer   Pascal</v>
          </cell>
          <cell r="K1738" t="str">
            <v>27.05.1991</v>
          </cell>
        </row>
        <row r="1739">
          <cell r="D1739">
            <v>184140</v>
          </cell>
          <cell r="E1739" t="str">
            <v>WTB</v>
          </cell>
          <cell r="F1739" t="str">
            <v>WTB  184140</v>
          </cell>
          <cell r="G1739" t="str">
            <v>RSV Waldrems</v>
          </cell>
          <cell r="H1739" t="str">
            <v>Lechner</v>
          </cell>
          <cell r="I1739" t="str">
            <v>Jonas</v>
          </cell>
          <cell r="J1739" t="str">
            <v>Lechner   Jonas</v>
          </cell>
          <cell r="K1739" t="str">
            <v>01.05.1989</v>
          </cell>
        </row>
        <row r="1740">
          <cell r="D1740">
            <v>180743</v>
          </cell>
          <cell r="E1740" t="str">
            <v>WTB</v>
          </cell>
          <cell r="F1740" t="str">
            <v>WTB  180743</v>
          </cell>
          <cell r="G1740" t="str">
            <v>RSV Waldrems</v>
          </cell>
          <cell r="H1740" t="str">
            <v>Lindner</v>
          </cell>
          <cell r="I1740" t="str">
            <v>Tim</v>
          </cell>
          <cell r="J1740" t="str">
            <v>Lindner   Tim</v>
          </cell>
          <cell r="K1740" t="str">
            <v>14.05.1979</v>
          </cell>
        </row>
        <row r="1741">
          <cell r="D1741">
            <v>184142</v>
          </cell>
          <cell r="E1741" t="str">
            <v>WTB</v>
          </cell>
          <cell r="F1741" t="str">
            <v>WTB  184142</v>
          </cell>
          <cell r="G1741" t="str">
            <v>RSV Waldrems</v>
          </cell>
          <cell r="H1741" t="str">
            <v>Piesch</v>
          </cell>
          <cell r="I1741" t="str">
            <v>David</v>
          </cell>
          <cell r="J1741" t="str">
            <v>Piesch   David</v>
          </cell>
          <cell r="K1741" t="str">
            <v>01.05.1991</v>
          </cell>
        </row>
        <row r="1742">
          <cell r="D1742">
            <v>180745</v>
          </cell>
          <cell r="E1742" t="str">
            <v>WTB</v>
          </cell>
          <cell r="F1742" t="str">
            <v>WTB  180745</v>
          </cell>
          <cell r="G1742" t="str">
            <v>RSV Waldrems</v>
          </cell>
          <cell r="H1742" t="str">
            <v>Piller</v>
          </cell>
          <cell r="I1742" t="str">
            <v>Ralf</v>
          </cell>
          <cell r="J1742" t="str">
            <v>Piller   Ralf</v>
          </cell>
          <cell r="K1742" t="str">
            <v>31.01.1964</v>
          </cell>
        </row>
        <row r="1743">
          <cell r="D1743">
            <v>180746</v>
          </cell>
          <cell r="E1743" t="str">
            <v>WTB</v>
          </cell>
          <cell r="F1743" t="str">
            <v>WTB  180746</v>
          </cell>
          <cell r="G1743" t="str">
            <v>RSV Waldrems</v>
          </cell>
          <cell r="H1743" t="str">
            <v>Rebsch</v>
          </cell>
          <cell r="I1743" t="str">
            <v>Michael</v>
          </cell>
          <cell r="J1743" t="str">
            <v>Rebsch   Michael</v>
          </cell>
          <cell r="K1743" t="str">
            <v>14.06.1983</v>
          </cell>
        </row>
        <row r="1744">
          <cell r="D1744">
            <v>186186</v>
          </cell>
          <cell r="E1744" t="str">
            <v>WTB</v>
          </cell>
          <cell r="F1744" t="str">
            <v>WTB  186186</v>
          </cell>
          <cell r="G1744" t="str">
            <v>RSV Waldrems</v>
          </cell>
          <cell r="H1744" t="str">
            <v>Schillinger</v>
          </cell>
          <cell r="I1744" t="str">
            <v>Kai</v>
          </cell>
          <cell r="J1744" t="str">
            <v>Schillinger   Kai</v>
          </cell>
          <cell r="K1744" t="str">
            <v>22.10.1992</v>
          </cell>
        </row>
        <row r="1745">
          <cell r="D1745">
            <v>180747</v>
          </cell>
          <cell r="E1745" t="str">
            <v>WTB</v>
          </cell>
          <cell r="F1745" t="str">
            <v>WTB  180747</v>
          </cell>
          <cell r="G1745" t="str">
            <v>RSV Waldrems</v>
          </cell>
          <cell r="H1745" t="str">
            <v>Schneider</v>
          </cell>
          <cell r="I1745" t="str">
            <v>Matthias</v>
          </cell>
          <cell r="J1745" t="str">
            <v>Schneider   Matthias</v>
          </cell>
          <cell r="K1745" t="str">
            <v>14.04.1980</v>
          </cell>
        </row>
        <row r="1746">
          <cell r="D1746">
            <v>180748</v>
          </cell>
          <cell r="E1746" t="str">
            <v>WTB</v>
          </cell>
          <cell r="F1746" t="str">
            <v>WTB  180748</v>
          </cell>
          <cell r="G1746" t="str">
            <v>RSV Waldrems</v>
          </cell>
          <cell r="H1746" t="str">
            <v>Schneider</v>
          </cell>
          <cell r="I1746" t="str">
            <v>Thorsten</v>
          </cell>
          <cell r="J1746" t="str">
            <v>Schneider   Thorsten</v>
          </cell>
          <cell r="K1746" t="str">
            <v>15.01.1979</v>
          </cell>
        </row>
        <row r="1747">
          <cell r="D1747">
            <v>184138</v>
          </cell>
          <cell r="E1747" t="str">
            <v>WTB</v>
          </cell>
          <cell r="F1747" t="str">
            <v>WTB  184138</v>
          </cell>
          <cell r="G1747" t="str">
            <v>RSV Waldrems</v>
          </cell>
          <cell r="H1747" t="str">
            <v>Schneider</v>
          </cell>
          <cell r="I1747" t="str">
            <v>Chris</v>
          </cell>
          <cell r="J1747" t="str">
            <v>Schneider   Chris</v>
          </cell>
          <cell r="K1747" t="str">
            <v>08.12.1989</v>
          </cell>
        </row>
        <row r="1748">
          <cell r="D1748">
            <v>183370</v>
          </cell>
          <cell r="E1748" t="str">
            <v>WTB</v>
          </cell>
          <cell r="F1748" t="str">
            <v>WTB  183370</v>
          </cell>
          <cell r="G1748" t="str">
            <v>RSV Waldrems</v>
          </cell>
          <cell r="H1748" t="str">
            <v>Schreiber</v>
          </cell>
          <cell r="I1748" t="str">
            <v>Benjamin</v>
          </cell>
          <cell r="J1748" t="str">
            <v>Schreiber   Benjamin</v>
          </cell>
          <cell r="K1748" t="str">
            <v>14.06.1987</v>
          </cell>
        </row>
        <row r="1749">
          <cell r="D1749">
            <v>184139</v>
          </cell>
          <cell r="E1749" t="str">
            <v>WTB</v>
          </cell>
          <cell r="F1749" t="str">
            <v>WTB  184139</v>
          </cell>
          <cell r="G1749" t="str">
            <v>RSV Waldrems</v>
          </cell>
          <cell r="H1749" t="str">
            <v>Schüle</v>
          </cell>
          <cell r="I1749" t="str">
            <v>Patrick</v>
          </cell>
          <cell r="J1749" t="str">
            <v>Schüle   Patrick</v>
          </cell>
          <cell r="K1749" t="str">
            <v>25.07.1991</v>
          </cell>
        </row>
        <row r="1750">
          <cell r="D1750">
            <v>185048</v>
          </cell>
          <cell r="E1750" t="str">
            <v>WTB</v>
          </cell>
          <cell r="F1750" t="str">
            <v>WTB  185048</v>
          </cell>
          <cell r="G1750" t="str">
            <v>RSV Waldrems</v>
          </cell>
          <cell r="H1750" t="str">
            <v>Schüle</v>
          </cell>
          <cell r="I1750" t="str">
            <v>Philipp</v>
          </cell>
          <cell r="J1750" t="str">
            <v>Schüle   Philipp</v>
          </cell>
          <cell r="K1750" t="str">
            <v>01.04.1993</v>
          </cell>
        </row>
        <row r="1751">
          <cell r="D1751">
            <v>185493</v>
          </cell>
          <cell r="E1751" t="str">
            <v>WTB</v>
          </cell>
          <cell r="F1751" t="str">
            <v>WTB  185493</v>
          </cell>
          <cell r="G1751" t="str">
            <v>RSV Waldrems</v>
          </cell>
          <cell r="H1751" t="str">
            <v>Schüle</v>
          </cell>
          <cell r="I1751" t="str">
            <v>Marcel</v>
          </cell>
          <cell r="J1751" t="str">
            <v>Schüle   Marcel</v>
          </cell>
          <cell r="K1751" t="str">
            <v>27.08.1994</v>
          </cell>
        </row>
        <row r="1752">
          <cell r="D1752">
            <v>183371</v>
          </cell>
          <cell r="E1752" t="str">
            <v>WTB</v>
          </cell>
          <cell r="F1752" t="str">
            <v>WTB  183371</v>
          </cell>
          <cell r="G1752" t="str">
            <v>RSV Waldrems</v>
          </cell>
          <cell r="H1752" t="str">
            <v>Schulz</v>
          </cell>
          <cell r="I1752" t="str">
            <v>Felix</v>
          </cell>
          <cell r="J1752" t="str">
            <v>Schulz   Felix</v>
          </cell>
          <cell r="K1752" t="str">
            <v>16.12.1986</v>
          </cell>
        </row>
        <row r="1753">
          <cell r="D1753">
            <v>186227</v>
          </cell>
          <cell r="E1753" t="str">
            <v>WTB</v>
          </cell>
          <cell r="F1753" t="str">
            <v>WTB  186227</v>
          </cell>
          <cell r="G1753" t="str">
            <v>RSV Waldrems</v>
          </cell>
          <cell r="H1753" t="str">
            <v>Stelly</v>
          </cell>
          <cell r="I1753" t="str">
            <v>Dennis</v>
          </cell>
          <cell r="J1753" t="str">
            <v>Stelly   Dennis</v>
          </cell>
          <cell r="K1753" t="str">
            <v>15.11.1993</v>
          </cell>
        </row>
        <row r="1754">
          <cell r="D1754">
            <v>180750</v>
          </cell>
          <cell r="E1754" t="str">
            <v>WTB</v>
          </cell>
          <cell r="F1754" t="str">
            <v>WTB  180750</v>
          </cell>
          <cell r="G1754" t="str">
            <v>RSV Waldrems</v>
          </cell>
          <cell r="H1754" t="str">
            <v>Stiefele</v>
          </cell>
          <cell r="I1754" t="str">
            <v>Jürgen</v>
          </cell>
          <cell r="J1754" t="str">
            <v>Stiefele   Jürgen</v>
          </cell>
          <cell r="K1754" t="str">
            <v>13.01.1969</v>
          </cell>
        </row>
        <row r="1755">
          <cell r="D1755">
            <v>180755</v>
          </cell>
          <cell r="E1755" t="str">
            <v>WTB</v>
          </cell>
          <cell r="F1755" t="str">
            <v>WTB  180755</v>
          </cell>
          <cell r="G1755" t="str">
            <v>RSV Waldrems</v>
          </cell>
          <cell r="H1755" t="str">
            <v>Völk</v>
          </cell>
          <cell r="I1755" t="str">
            <v>Thorsten</v>
          </cell>
          <cell r="J1755" t="str">
            <v>Völk   Thorsten</v>
          </cell>
          <cell r="K1755" t="str">
            <v>12.07.1978</v>
          </cell>
        </row>
        <row r="1756">
          <cell r="D1756">
            <v>184137</v>
          </cell>
          <cell r="E1756" t="str">
            <v>WTB</v>
          </cell>
          <cell r="F1756" t="str">
            <v>WTB  184137</v>
          </cell>
          <cell r="G1756" t="str">
            <v>RSV Waldrems</v>
          </cell>
          <cell r="H1756" t="str">
            <v>Weller</v>
          </cell>
          <cell r="I1756" t="str">
            <v>Markus</v>
          </cell>
          <cell r="J1756" t="str">
            <v>Weller   Markus</v>
          </cell>
          <cell r="K1756" t="str">
            <v>19.08.1991</v>
          </cell>
        </row>
        <row r="1757">
          <cell r="D1757">
            <v>186228</v>
          </cell>
          <cell r="E1757" t="str">
            <v>WTB</v>
          </cell>
          <cell r="F1757" t="str">
            <v>WTB  186228</v>
          </cell>
          <cell r="G1757" t="str">
            <v>RSV Waldrems</v>
          </cell>
          <cell r="H1757" t="str">
            <v>Wieland</v>
          </cell>
          <cell r="I1757" t="str">
            <v>Marvin</v>
          </cell>
          <cell r="J1757" t="str">
            <v>Wieland   Marvin</v>
          </cell>
          <cell r="K1757" t="str">
            <v>22.09.1995</v>
          </cell>
        </row>
        <row r="1758">
          <cell r="D1758">
            <v>186229</v>
          </cell>
          <cell r="E1758" t="str">
            <v>WTB</v>
          </cell>
          <cell r="F1758" t="str">
            <v>WTB  186229</v>
          </cell>
          <cell r="G1758" t="str">
            <v>RSV Waldrems</v>
          </cell>
          <cell r="H1758" t="str">
            <v>Wieland</v>
          </cell>
          <cell r="I1758" t="str">
            <v>Marcel</v>
          </cell>
          <cell r="J1758" t="str">
            <v>Wieland   Marcel</v>
          </cell>
          <cell r="K1758" t="str">
            <v>03.07.1992</v>
          </cell>
        </row>
        <row r="1759">
          <cell r="D1759">
            <v>180756</v>
          </cell>
          <cell r="E1759" t="str">
            <v>WTB</v>
          </cell>
          <cell r="F1759" t="str">
            <v>WTB  180756</v>
          </cell>
          <cell r="G1759" t="str">
            <v>RSV Waldrems</v>
          </cell>
          <cell r="H1759" t="str">
            <v>Winter</v>
          </cell>
          <cell r="I1759" t="str">
            <v>Jürgen</v>
          </cell>
          <cell r="J1759" t="str">
            <v>Winter   Jürgen</v>
          </cell>
          <cell r="K1759" t="str">
            <v>13.09.1976</v>
          </cell>
        </row>
        <row r="1760">
          <cell r="D1760">
            <v>180757</v>
          </cell>
          <cell r="E1760" t="str">
            <v>WTB</v>
          </cell>
          <cell r="F1760" t="str">
            <v>WTB  180757</v>
          </cell>
          <cell r="G1760" t="str">
            <v>RSV Waldrems</v>
          </cell>
          <cell r="H1760" t="str">
            <v>Winter</v>
          </cell>
          <cell r="I1760" t="str">
            <v>Ralf</v>
          </cell>
          <cell r="J1760" t="str">
            <v>Winter   Ralf</v>
          </cell>
          <cell r="K1760" t="str">
            <v>13.02.1975</v>
          </cell>
        </row>
        <row r="1761">
          <cell r="D1761">
            <v>180758</v>
          </cell>
          <cell r="E1761" t="str">
            <v>WTB</v>
          </cell>
          <cell r="F1761" t="str">
            <v>WTB  180758</v>
          </cell>
          <cell r="G1761" t="str">
            <v>RSV Waldrems</v>
          </cell>
          <cell r="H1761" t="str">
            <v>Winter</v>
          </cell>
          <cell r="I1761" t="str">
            <v>Stefan</v>
          </cell>
          <cell r="J1761" t="str">
            <v>Winter   Stefan</v>
          </cell>
          <cell r="K1761" t="str">
            <v>18.09.1970</v>
          </cell>
        </row>
        <row r="1762">
          <cell r="D1762">
            <v>186170</v>
          </cell>
          <cell r="E1762" t="str">
            <v>WTB</v>
          </cell>
          <cell r="F1762" t="str">
            <v>WTB  186170</v>
          </cell>
          <cell r="G1762" t="str">
            <v>RSV Waldrems</v>
          </cell>
          <cell r="H1762" t="str">
            <v>Winter</v>
          </cell>
          <cell r="I1762" t="str">
            <v>Robin</v>
          </cell>
          <cell r="J1762" t="str">
            <v>Winter   Robin</v>
          </cell>
          <cell r="K1762" t="str">
            <v>22.08.1993</v>
          </cell>
        </row>
        <row r="1763">
          <cell r="D1763">
            <v>162701</v>
          </cell>
          <cell r="E1763" t="str">
            <v>SÜB</v>
          </cell>
          <cell r="F1763" t="str">
            <v>SÜB  162701</v>
          </cell>
          <cell r="G1763" t="str">
            <v>RSV Wallbach</v>
          </cell>
          <cell r="H1763" t="str">
            <v>Bechler</v>
          </cell>
          <cell r="I1763" t="str">
            <v>Leon</v>
          </cell>
          <cell r="J1763" t="str">
            <v>Bechler   Leon</v>
          </cell>
          <cell r="K1763" t="str">
            <v>30.08.1995</v>
          </cell>
        </row>
        <row r="1764">
          <cell r="D1764">
            <v>162704</v>
          </cell>
          <cell r="E1764" t="str">
            <v>SÜB</v>
          </cell>
          <cell r="F1764" t="str">
            <v>SÜB  162704</v>
          </cell>
          <cell r="G1764" t="str">
            <v>RSV Wallbach</v>
          </cell>
          <cell r="H1764" t="str">
            <v>Groff</v>
          </cell>
          <cell r="I1764" t="str">
            <v>Etienne</v>
          </cell>
          <cell r="J1764" t="str">
            <v>Groff   Etienne</v>
          </cell>
          <cell r="K1764" t="str">
            <v>12.03.1993</v>
          </cell>
        </row>
        <row r="1765">
          <cell r="D1765">
            <v>162703</v>
          </cell>
          <cell r="E1765" t="str">
            <v>SÜB</v>
          </cell>
          <cell r="F1765" t="str">
            <v>SÜB  162703</v>
          </cell>
          <cell r="G1765" t="str">
            <v>RSV Wallbach</v>
          </cell>
          <cell r="H1765" t="str">
            <v>Hamm</v>
          </cell>
          <cell r="I1765" t="str">
            <v>Manuel</v>
          </cell>
          <cell r="J1765" t="str">
            <v>Hamm   Manuel</v>
          </cell>
          <cell r="K1765" t="str">
            <v>12.12.1994</v>
          </cell>
        </row>
        <row r="1766">
          <cell r="D1766">
            <v>162492</v>
          </cell>
          <cell r="E1766" t="str">
            <v>SÜB</v>
          </cell>
          <cell r="F1766" t="str">
            <v>SÜB  162492</v>
          </cell>
          <cell r="G1766" t="str">
            <v>RSV Wallbach</v>
          </cell>
          <cell r="H1766" t="str">
            <v>Meyer</v>
          </cell>
          <cell r="I1766" t="str">
            <v>Frank</v>
          </cell>
          <cell r="J1766" t="str">
            <v>Meyer   Frank</v>
          </cell>
          <cell r="K1766" t="str">
            <v>05.03.1991</v>
          </cell>
        </row>
        <row r="1767">
          <cell r="D1767">
            <v>162702</v>
          </cell>
          <cell r="E1767" t="str">
            <v>SÜB</v>
          </cell>
          <cell r="F1767" t="str">
            <v>SÜB  162702</v>
          </cell>
          <cell r="G1767" t="str">
            <v>RSV Wallbach</v>
          </cell>
          <cell r="H1767" t="str">
            <v>Post</v>
          </cell>
          <cell r="I1767" t="str">
            <v>Daniel</v>
          </cell>
          <cell r="J1767" t="str">
            <v>Post   Daniel</v>
          </cell>
          <cell r="K1767" t="str">
            <v>22.09.1995</v>
          </cell>
        </row>
        <row r="1768">
          <cell r="D1768">
            <v>162146</v>
          </cell>
          <cell r="E1768" t="str">
            <v>SÜB</v>
          </cell>
          <cell r="F1768" t="str">
            <v>SÜB  162146</v>
          </cell>
          <cell r="G1768" t="str">
            <v>RSV Wallbach </v>
          </cell>
          <cell r="H1768" t="str">
            <v>Brugger</v>
          </cell>
          <cell r="I1768" t="str">
            <v>Ralf</v>
          </cell>
          <cell r="J1768" t="str">
            <v>Brugger   Ralf</v>
          </cell>
          <cell r="K1768" t="str">
            <v>19.08.1989</v>
          </cell>
        </row>
        <row r="1769">
          <cell r="D1769">
            <v>161183</v>
          </cell>
          <cell r="E1769" t="str">
            <v>SÜB</v>
          </cell>
          <cell r="F1769" t="str">
            <v>SÜB  161183</v>
          </cell>
          <cell r="G1769" t="str">
            <v>RSV Wallbach </v>
          </cell>
          <cell r="H1769" t="str">
            <v>Folk</v>
          </cell>
          <cell r="I1769" t="str">
            <v>Kevin</v>
          </cell>
          <cell r="J1769" t="str">
            <v>Folk   Kevin</v>
          </cell>
          <cell r="K1769" t="str">
            <v>19.12.1988</v>
          </cell>
        </row>
        <row r="1770">
          <cell r="D1770">
            <v>160986</v>
          </cell>
          <cell r="E1770" t="str">
            <v>SÜB</v>
          </cell>
          <cell r="F1770" t="str">
            <v>SÜB  160986</v>
          </cell>
          <cell r="G1770" t="str">
            <v>RSV Wallbach </v>
          </cell>
          <cell r="H1770" t="str">
            <v>Frank</v>
          </cell>
          <cell r="I1770" t="str">
            <v>Paul</v>
          </cell>
          <cell r="J1770" t="str">
            <v>Frank   Paul</v>
          </cell>
          <cell r="K1770" t="str">
            <v>09.07.1964</v>
          </cell>
        </row>
        <row r="1771">
          <cell r="D1771">
            <v>160636</v>
          </cell>
          <cell r="E1771" t="str">
            <v>SÜB</v>
          </cell>
          <cell r="F1771" t="str">
            <v>SÜB  160636</v>
          </cell>
          <cell r="G1771" t="str">
            <v>RSV Wallbach </v>
          </cell>
          <cell r="H1771" t="str">
            <v>Hammer</v>
          </cell>
          <cell r="I1771" t="str">
            <v>Moritz</v>
          </cell>
          <cell r="J1771" t="str">
            <v>Hammer   Moritz</v>
          </cell>
          <cell r="K1771" t="str">
            <v>19.12.1984</v>
          </cell>
        </row>
        <row r="1772">
          <cell r="D1772">
            <v>160637</v>
          </cell>
          <cell r="E1772" t="str">
            <v>SÜB</v>
          </cell>
          <cell r="F1772" t="str">
            <v>SÜB  160637</v>
          </cell>
          <cell r="G1772" t="str">
            <v>RSV Wallbach </v>
          </cell>
          <cell r="H1772" t="str">
            <v>Hottinger</v>
          </cell>
          <cell r="I1772" t="str">
            <v>Armin</v>
          </cell>
          <cell r="J1772" t="str">
            <v>Hottinger   Armin</v>
          </cell>
          <cell r="K1772" t="str">
            <v>24.04.1962</v>
          </cell>
        </row>
        <row r="1773">
          <cell r="D1773">
            <v>162145</v>
          </cell>
          <cell r="E1773" t="str">
            <v>SÜB</v>
          </cell>
          <cell r="F1773" t="str">
            <v>SÜB  162145</v>
          </cell>
          <cell r="G1773" t="str">
            <v>RSV Wallbach </v>
          </cell>
          <cell r="H1773" t="str">
            <v>Meyer</v>
          </cell>
          <cell r="I1773" t="str">
            <v>Jörg</v>
          </cell>
          <cell r="J1773" t="str">
            <v>Meyer   Jörg</v>
          </cell>
          <cell r="K1773" t="str">
            <v>29.05.1989</v>
          </cell>
        </row>
        <row r="1774">
          <cell r="D1774">
            <v>161443</v>
          </cell>
          <cell r="E1774" t="str">
            <v>SÜB</v>
          </cell>
          <cell r="F1774" t="str">
            <v>SÜB  161443</v>
          </cell>
          <cell r="G1774" t="str">
            <v>RSV Wallbach </v>
          </cell>
          <cell r="H1774" t="str">
            <v>Post</v>
          </cell>
          <cell r="I1774" t="str">
            <v>Michael</v>
          </cell>
          <cell r="J1774" t="str">
            <v>Post   Michael</v>
          </cell>
          <cell r="K1774" t="str">
            <v>25.02.1961</v>
          </cell>
        </row>
        <row r="1775">
          <cell r="D1775">
            <v>160649</v>
          </cell>
          <cell r="E1775" t="str">
            <v>SÜB</v>
          </cell>
          <cell r="F1775" t="str">
            <v>SÜB  160649</v>
          </cell>
          <cell r="G1775" t="str">
            <v>RSV Wallbach </v>
          </cell>
          <cell r="H1775" t="str">
            <v>Reinartz</v>
          </cell>
          <cell r="I1775" t="str">
            <v>Heiko</v>
          </cell>
          <cell r="J1775" t="str">
            <v>Reinartz   Heiko</v>
          </cell>
          <cell r="K1775" t="str">
            <v>05.10.1984</v>
          </cell>
        </row>
        <row r="1776">
          <cell r="D1776">
            <v>160650</v>
          </cell>
          <cell r="E1776" t="str">
            <v>SÜB</v>
          </cell>
          <cell r="F1776" t="str">
            <v>SÜB  160650</v>
          </cell>
          <cell r="G1776" t="str">
            <v>RSV Wallbach </v>
          </cell>
          <cell r="H1776" t="str">
            <v>Reinartz</v>
          </cell>
          <cell r="I1776" t="str">
            <v>Timo</v>
          </cell>
          <cell r="J1776" t="str">
            <v>Reinartz   Timo</v>
          </cell>
          <cell r="K1776" t="str">
            <v>10.02.1982</v>
          </cell>
        </row>
        <row r="1777">
          <cell r="D1777">
            <v>161182</v>
          </cell>
          <cell r="E1777" t="str">
            <v>SÜB</v>
          </cell>
          <cell r="F1777" t="str">
            <v>SÜB  161182</v>
          </cell>
          <cell r="G1777" t="str">
            <v>RSV Wallbach </v>
          </cell>
          <cell r="H1777" t="str">
            <v>Reinartz</v>
          </cell>
          <cell r="I1777" t="str">
            <v>Simon</v>
          </cell>
          <cell r="J1777" t="str">
            <v>Reinartz   Simon</v>
          </cell>
          <cell r="K1777" t="str">
            <v>16.10.1988</v>
          </cell>
        </row>
        <row r="1778">
          <cell r="D1778">
            <v>161665</v>
          </cell>
          <cell r="E1778" t="str">
            <v>SÜB</v>
          </cell>
          <cell r="F1778" t="str">
            <v>SÜB  161665</v>
          </cell>
          <cell r="G1778" t="str">
            <v>RSV Wehr</v>
          </cell>
          <cell r="H1778" t="str">
            <v>Böhme</v>
          </cell>
          <cell r="I1778" t="str">
            <v>Danny</v>
          </cell>
          <cell r="J1778" t="str">
            <v>Böhme   Danny</v>
          </cell>
          <cell r="K1778" t="str">
            <v>02.03.1988</v>
          </cell>
        </row>
        <row r="1779">
          <cell r="D1779">
            <v>161120</v>
          </cell>
          <cell r="E1779" t="str">
            <v>SÜB</v>
          </cell>
          <cell r="F1779" t="str">
            <v>SÜB  161120</v>
          </cell>
          <cell r="G1779" t="str">
            <v>RSV Wehr</v>
          </cell>
          <cell r="H1779" t="str">
            <v>Buchner</v>
          </cell>
          <cell r="I1779" t="str">
            <v>Markus</v>
          </cell>
          <cell r="J1779" t="str">
            <v>Buchner   Markus</v>
          </cell>
          <cell r="K1779" t="str">
            <v>27.12.1975</v>
          </cell>
        </row>
        <row r="1780">
          <cell r="D1780">
            <v>161668</v>
          </cell>
          <cell r="E1780" t="str">
            <v>SÜB</v>
          </cell>
          <cell r="F1780" t="str">
            <v>SÜB  161668</v>
          </cell>
          <cell r="G1780" t="str">
            <v>RSV Wehr</v>
          </cell>
          <cell r="H1780" t="str">
            <v>Heß</v>
          </cell>
          <cell r="I1780" t="str">
            <v>Christian</v>
          </cell>
          <cell r="J1780" t="str">
            <v>Heß   Christian</v>
          </cell>
          <cell r="K1780" t="str">
            <v>05.02.1991</v>
          </cell>
        </row>
        <row r="1781">
          <cell r="D1781">
            <v>162379</v>
          </cell>
          <cell r="E1781" t="str">
            <v>SÜB</v>
          </cell>
          <cell r="F1781" t="str">
            <v>SÜB  162379</v>
          </cell>
          <cell r="G1781" t="str">
            <v>RSV Wehr</v>
          </cell>
          <cell r="H1781" t="str">
            <v>Hottinger</v>
          </cell>
          <cell r="I1781" t="str">
            <v>Markus</v>
          </cell>
          <cell r="J1781" t="str">
            <v>Hottinger   Markus</v>
          </cell>
          <cell r="K1781" t="str">
            <v>07.06.1990</v>
          </cell>
        </row>
        <row r="1782">
          <cell r="D1782">
            <v>161548</v>
          </cell>
          <cell r="E1782" t="str">
            <v>SÜB</v>
          </cell>
          <cell r="F1782" t="str">
            <v>SÜB  161548</v>
          </cell>
          <cell r="G1782" t="str">
            <v>RSV Wehr</v>
          </cell>
          <cell r="H1782" t="str">
            <v>Trefzger</v>
          </cell>
          <cell r="I1782" t="str">
            <v>Günter</v>
          </cell>
          <cell r="J1782" t="str">
            <v>Trefzger   Günter</v>
          </cell>
          <cell r="K1782" t="str">
            <v>26.05.1968</v>
          </cell>
        </row>
        <row r="1783">
          <cell r="D1783">
            <v>161417</v>
          </cell>
          <cell r="E1783" t="str">
            <v>SÜB</v>
          </cell>
          <cell r="F1783" t="str">
            <v>SÜB  161417</v>
          </cell>
          <cell r="G1783" t="str">
            <v>RSV Wehr</v>
          </cell>
          <cell r="H1783" t="str">
            <v>Volz</v>
          </cell>
          <cell r="I1783" t="str">
            <v>Thomas</v>
          </cell>
          <cell r="J1783" t="str">
            <v>Volz   Thomas</v>
          </cell>
          <cell r="K1783" t="str">
            <v>24.12.1967</v>
          </cell>
        </row>
        <row r="1784">
          <cell r="D1784">
            <v>161667</v>
          </cell>
          <cell r="E1784" t="str">
            <v>SÜB</v>
          </cell>
          <cell r="F1784" t="str">
            <v>SÜB  161667</v>
          </cell>
          <cell r="G1784" t="str">
            <v>RSV Wehr</v>
          </cell>
          <cell r="H1784" t="str">
            <v>Volz</v>
          </cell>
          <cell r="I1784" t="str">
            <v>Manuel</v>
          </cell>
          <cell r="J1784" t="str">
            <v>Volz   Manuel</v>
          </cell>
          <cell r="K1784" t="str">
            <v>06.02.1991</v>
          </cell>
        </row>
        <row r="1785">
          <cell r="D1785">
            <v>186124</v>
          </cell>
          <cell r="E1785" t="str">
            <v>WTB</v>
          </cell>
          <cell r="F1785" t="str">
            <v>WTB  186124</v>
          </cell>
          <cell r="G1785" t="str">
            <v>RSV Weil im Schönbuch</v>
          </cell>
          <cell r="H1785" t="str">
            <v>Hardegger</v>
          </cell>
          <cell r="I1785" t="str">
            <v>Kevin</v>
          </cell>
          <cell r="J1785" t="str">
            <v>Hardegger   Kevin</v>
          </cell>
          <cell r="K1785" t="str">
            <v>01.12.1991</v>
          </cell>
        </row>
        <row r="1786">
          <cell r="D1786">
            <v>185524</v>
          </cell>
          <cell r="E1786" t="str">
            <v>WTB</v>
          </cell>
          <cell r="F1786" t="str">
            <v>WTB  185524</v>
          </cell>
          <cell r="G1786" t="str">
            <v>RSV Weil im Schönbuch</v>
          </cell>
          <cell r="H1786" t="str">
            <v>Löffler</v>
          </cell>
          <cell r="I1786" t="str">
            <v>Steffen</v>
          </cell>
          <cell r="J1786" t="str">
            <v>Löffler   Steffen</v>
          </cell>
          <cell r="K1786" t="str">
            <v>28.06.1991</v>
          </cell>
        </row>
        <row r="1787">
          <cell r="D1787">
            <v>185528</v>
          </cell>
          <cell r="E1787" t="str">
            <v>WTB</v>
          </cell>
          <cell r="F1787" t="str">
            <v>WTB  185528</v>
          </cell>
          <cell r="G1787" t="str">
            <v>RSV Weil im Schönbuch</v>
          </cell>
          <cell r="H1787" t="str">
            <v>Schölzke</v>
          </cell>
          <cell r="I1787" t="str">
            <v>Tobias</v>
          </cell>
          <cell r="J1787" t="str">
            <v>Schölzke   Tobias</v>
          </cell>
          <cell r="K1787" t="str">
            <v>07.01.1990</v>
          </cell>
        </row>
        <row r="1788">
          <cell r="D1788">
            <v>72782</v>
          </cell>
          <cell r="E1788" t="str">
            <v>HES</v>
          </cell>
          <cell r="F1788" t="str">
            <v>HES  72782</v>
          </cell>
          <cell r="G1788" t="str">
            <v>RSV Weiterode</v>
          </cell>
          <cell r="H1788" t="str">
            <v>Bode</v>
          </cell>
          <cell r="I1788" t="str">
            <v>Daniel</v>
          </cell>
          <cell r="J1788" t="str">
            <v>Bode   Daniel</v>
          </cell>
          <cell r="K1788" t="str">
            <v>13.12.1989</v>
          </cell>
        </row>
        <row r="1789">
          <cell r="D1789">
            <v>76242</v>
          </cell>
          <cell r="E1789" t="str">
            <v>HES</v>
          </cell>
          <cell r="F1789" t="str">
            <v>HES  76242</v>
          </cell>
          <cell r="G1789" t="str">
            <v>RSV Weiterode</v>
          </cell>
          <cell r="H1789" t="str">
            <v>Danzer</v>
          </cell>
          <cell r="I1789" t="str">
            <v>Markus</v>
          </cell>
          <cell r="J1789" t="str">
            <v>Danzer   Markus</v>
          </cell>
          <cell r="K1789" t="str">
            <v>15.06.1970</v>
          </cell>
        </row>
        <row r="1790">
          <cell r="D1790">
            <v>71007</v>
          </cell>
          <cell r="E1790" t="str">
            <v>HES</v>
          </cell>
          <cell r="F1790" t="str">
            <v>HES  71007</v>
          </cell>
          <cell r="G1790" t="str">
            <v>RSV Weiterode</v>
          </cell>
          <cell r="H1790" t="str">
            <v>Eisel</v>
          </cell>
          <cell r="I1790" t="str">
            <v>Thomas</v>
          </cell>
          <cell r="J1790" t="str">
            <v>Eisel   Thomas</v>
          </cell>
          <cell r="K1790" t="str">
            <v>24.04.1967</v>
          </cell>
        </row>
        <row r="1791">
          <cell r="D1791">
            <v>76244</v>
          </cell>
          <cell r="E1791" t="str">
            <v>HES</v>
          </cell>
          <cell r="F1791" t="str">
            <v>HES  76244</v>
          </cell>
          <cell r="G1791" t="str">
            <v>RSV Weiterode</v>
          </cell>
          <cell r="H1791" t="str">
            <v>Fey</v>
          </cell>
          <cell r="I1791" t="str">
            <v>Rainer</v>
          </cell>
          <cell r="J1791" t="str">
            <v>Fey   Rainer</v>
          </cell>
          <cell r="K1791" t="str">
            <v>03.10.1971</v>
          </cell>
        </row>
        <row r="1792">
          <cell r="D1792">
            <v>70121</v>
          </cell>
          <cell r="E1792" t="str">
            <v>HES</v>
          </cell>
          <cell r="F1792" t="str">
            <v>HES  70121</v>
          </cell>
          <cell r="G1792" t="str">
            <v>RSV Weiterode</v>
          </cell>
          <cell r="H1792" t="str">
            <v>Holstein</v>
          </cell>
          <cell r="I1792" t="str">
            <v>Tim</v>
          </cell>
          <cell r="J1792" t="str">
            <v>Holstein   Tim</v>
          </cell>
          <cell r="K1792" t="str">
            <v>15.11.1989</v>
          </cell>
        </row>
        <row r="1793">
          <cell r="D1793">
            <v>72767</v>
          </cell>
          <cell r="E1793" t="str">
            <v>HES</v>
          </cell>
          <cell r="F1793" t="str">
            <v>HES  72767</v>
          </cell>
          <cell r="G1793" t="str">
            <v>RSV Weiterode</v>
          </cell>
          <cell r="H1793" t="str">
            <v>Holstein</v>
          </cell>
          <cell r="I1793" t="str">
            <v>Jörg</v>
          </cell>
          <cell r="J1793" t="str">
            <v>Holstein   Jörg</v>
          </cell>
          <cell r="K1793" t="str">
            <v>06.11.1969</v>
          </cell>
        </row>
        <row r="1794">
          <cell r="D1794">
            <v>70700</v>
          </cell>
          <cell r="E1794" t="str">
            <v>HES</v>
          </cell>
          <cell r="F1794" t="str">
            <v>HES  70700</v>
          </cell>
          <cell r="G1794" t="str">
            <v>RSV Weiterode</v>
          </cell>
          <cell r="H1794" t="str">
            <v>Janßen</v>
          </cell>
          <cell r="I1794" t="str">
            <v>Max</v>
          </cell>
          <cell r="J1794" t="str">
            <v>Janßen   Max</v>
          </cell>
          <cell r="K1794" t="str">
            <v>25.03.1990</v>
          </cell>
        </row>
        <row r="1795">
          <cell r="D1795">
            <v>72776</v>
          </cell>
          <cell r="E1795" t="str">
            <v>HES</v>
          </cell>
          <cell r="F1795" t="str">
            <v>HES  72776</v>
          </cell>
          <cell r="G1795" t="str">
            <v>RSV Weiterode</v>
          </cell>
          <cell r="H1795" t="str">
            <v>Keidel</v>
          </cell>
          <cell r="I1795" t="str">
            <v>Andreas</v>
          </cell>
          <cell r="J1795" t="str">
            <v>Keidel   Andreas</v>
          </cell>
          <cell r="K1795" t="str">
            <v>14.07.1965</v>
          </cell>
        </row>
        <row r="1796">
          <cell r="D1796">
            <v>73400</v>
          </cell>
          <cell r="E1796" t="str">
            <v>HES</v>
          </cell>
          <cell r="F1796" t="str">
            <v>HES  73400</v>
          </cell>
          <cell r="G1796" t="str">
            <v>RSV Weiterode</v>
          </cell>
          <cell r="H1796" t="str">
            <v>Keidel</v>
          </cell>
          <cell r="I1796" t="str">
            <v>Sebastian</v>
          </cell>
          <cell r="J1796" t="str">
            <v>Keidel   Sebastian</v>
          </cell>
          <cell r="K1796" t="str">
            <v>08.05.1986</v>
          </cell>
        </row>
        <row r="1797">
          <cell r="D1797">
            <v>72770</v>
          </cell>
          <cell r="E1797" t="str">
            <v>HES</v>
          </cell>
          <cell r="F1797" t="str">
            <v>HES  72770</v>
          </cell>
          <cell r="G1797" t="str">
            <v>RSV Weiterode</v>
          </cell>
          <cell r="H1797" t="str">
            <v>Knaut</v>
          </cell>
          <cell r="I1797" t="str">
            <v>Daniel</v>
          </cell>
          <cell r="J1797" t="str">
            <v>Knaut   Daniel</v>
          </cell>
          <cell r="K1797" t="str">
            <v>07.04.1985</v>
          </cell>
        </row>
        <row r="1798">
          <cell r="D1798">
            <v>72769</v>
          </cell>
          <cell r="E1798" t="str">
            <v>HES</v>
          </cell>
          <cell r="F1798" t="str">
            <v>HES  72769</v>
          </cell>
          <cell r="G1798" t="str">
            <v>RSV Weiterode</v>
          </cell>
          <cell r="H1798" t="str">
            <v>Knierim</v>
          </cell>
          <cell r="I1798" t="str">
            <v>Andre</v>
          </cell>
          <cell r="J1798" t="str">
            <v>Knierim   Andre</v>
          </cell>
          <cell r="K1798" t="str">
            <v>05.03.1980</v>
          </cell>
        </row>
        <row r="1799">
          <cell r="D1799">
            <v>70122</v>
          </cell>
          <cell r="E1799" t="str">
            <v>HES</v>
          </cell>
          <cell r="F1799" t="str">
            <v>HES  70122</v>
          </cell>
          <cell r="G1799" t="str">
            <v>RSV Weiterode</v>
          </cell>
          <cell r="H1799" t="str">
            <v>Nennstiel</v>
          </cell>
          <cell r="I1799" t="str">
            <v>Lukas</v>
          </cell>
          <cell r="J1799" t="str">
            <v>Nennstiel   Lukas</v>
          </cell>
          <cell r="K1799" t="str">
            <v>09.04.1990</v>
          </cell>
        </row>
        <row r="1800">
          <cell r="D1800">
            <v>70128</v>
          </cell>
          <cell r="E1800" t="str">
            <v>HES</v>
          </cell>
          <cell r="F1800" t="str">
            <v>HES  70128</v>
          </cell>
          <cell r="G1800" t="str">
            <v>RSV Weiterode</v>
          </cell>
          <cell r="H1800" t="str">
            <v>Schade</v>
          </cell>
          <cell r="I1800" t="str">
            <v>Martin</v>
          </cell>
          <cell r="J1800" t="str">
            <v>Schade   Martin</v>
          </cell>
          <cell r="K1800" t="str">
            <v>02.11.1986</v>
          </cell>
        </row>
        <row r="1801">
          <cell r="D1801">
            <v>181200</v>
          </cell>
          <cell r="E1801" t="str">
            <v>WTB</v>
          </cell>
          <cell r="F1801" t="str">
            <v>WTB  181200</v>
          </cell>
          <cell r="G1801" t="str">
            <v>RSV Wendlingen</v>
          </cell>
          <cell r="H1801" t="str">
            <v>Bauer</v>
          </cell>
          <cell r="I1801" t="str">
            <v>Gerhard</v>
          </cell>
          <cell r="J1801" t="str">
            <v>Bauer   Gerhard</v>
          </cell>
          <cell r="K1801" t="str">
            <v>22.10.1966</v>
          </cell>
        </row>
        <row r="1802">
          <cell r="D1802">
            <v>185987</v>
          </cell>
          <cell r="E1802" t="str">
            <v>WTB</v>
          </cell>
          <cell r="F1802" t="str">
            <v>WTB  185987</v>
          </cell>
          <cell r="G1802" t="str">
            <v>RSV Wendlingen</v>
          </cell>
          <cell r="H1802" t="str">
            <v>Beck</v>
          </cell>
          <cell r="I1802" t="str">
            <v>Tim</v>
          </cell>
          <cell r="J1802" t="str">
            <v>Beck   Tim</v>
          </cell>
          <cell r="K1802" t="str">
            <v>04.10.1990</v>
          </cell>
        </row>
        <row r="1803">
          <cell r="D1803">
            <v>185633</v>
          </cell>
          <cell r="E1803" t="str">
            <v>WTB</v>
          </cell>
          <cell r="F1803" t="str">
            <v>WTB  185633</v>
          </cell>
          <cell r="G1803" t="str">
            <v>RSV Wendlingen</v>
          </cell>
          <cell r="H1803" t="str">
            <v>Erich</v>
          </cell>
          <cell r="I1803" t="str">
            <v>Philipp</v>
          </cell>
          <cell r="J1803" t="str">
            <v>Erich   Philipp</v>
          </cell>
          <cell r="K1803" t="str">
            <v>29.10.1989</v>
          </cell>
        </row>
        <row r="1804">
          <cell r="D1804">
            <v>185631</v>
          </cell>
          <cell r="E1804" t="str">
            <v>WTB</v>
          </cell>
          <cell r="F1804" t="str">
            <v>WTB  185631</v>
          </cell>
          <cell r="G1804" t="str">
            <v>RSV Wendlingen</v>
          </cell>
          <cell r="H1804" t="str">
            <v>Franz</v>
          </cell>
          <cell r="I1804" t="str">
            <v>Felix</v>
          </cell>
          <cell r="J1804" t="str">
            <v>Franz   Felix</v>
          </cell>
          <cell r="K1804" t="str">
            <v>28.12.1990</v>
          </cell>
        </row>
        <row r="1805">
          <cell r="D1805">
            <v>184586</v>
          </cell>
          <cell r="E1805" t="str">
            <v>WTB</v>
          </cell>
          <cell r="F1805" t="str">
            <v>WTB  184586</v>
          </cell>
          <cell r="G1805" t="str">
            <v>RSV Wendlingen</v>
          </cell>
          <cell r="H1805" t="str">
            <v>Fritsch</v>
          </cell>
          <cell r="I1805" t="str">
            <v>Kevin</v>
          </cell>
          <cell r="J1805" t="str">
            <v>Fritsch   Kevin</v>
          </cell>
          <cell r="K1805" t="str">
            <v>07.03.1990</v>
          </cell>
        </row>
        <row r="1806">
          <cell r="D1806">
            <v>181204</v>
          </cell>
          <cell r="E1806" t="str">
            <v>WTB</v>
          </cell>
          <cell r="F1806" t="str">
            <v>WTB  181204</v>
          </cell>
          <cell r="G1806" t="str">
            <v>RSV Wendlingen</v>
          </cell>
          <cell r="H1806" t="str">
            <v>Greiner</v>
          </cell>
          <cell r="I1806" t="str">
            <v>Harald</v>
          </cell>
          <cell r="J1806" t="str">
            <v>Greiner   Harald</v>
          </cell>
          <cell r="K1806" t="str">
            <v>13.08.1966</v>
          </cell>
        </row>
        <row r="1807">
          <cell r="D1807">
            <v>184585</v>
          </cell>
          <cell r="E1807" t="str">
            <v>WTB</v>
          </cell>
          <cell r="F1807" t="str">
            <v>WTB  184585</v>
          </cell>
          <cell r="G1807" t="str">
            <v>RSV Wendlingen</v>
          </cell>
          <cell r="H1807" t="str">
            <v>Heilemann</v>
          </cell>
          <cell r="I1807" t="str">
            <v>Fabrice</v>
          </cell>
          <cell r="J1807" t="str">
            <v>Heilemann   Fabrice</v>
          </cell>
          <cell r="K1807" t="str">
            <v>14.04.1992</v>
          </cell>
        </row>
        <row r="1808">
          <cell r="D1808">
            <v>181213</v>
          </cell>
          <cell r="E1808" t="str">
            <v>WTB</v>
          </cell>
          <cell r="F1808" t="str">
            <v>WTB  181213</v>
          </cell>
          <cell r="G1808" t="str">
            <v>RSV Wendlingen</v>
          </cell>
          <cell r="H1808" t="str">
            <v>Nagel</v>
          </cell>
          <cell r="I1808" t="str">
            <v>Andreas</v>
          </cell>
          <cell r="J1808" t="str">
            <v>Nagel   Andreas</v>
          </cell>
          <cell r="K1808" t="str">
            <v>21.04.1965</v>
          </cell>
        </row>
        <row r="1809">
          <cell r="D1809">
            <v>180336</v>
          </cell>
          <cell r="E1809" t="str">
            <v>WTB</v>
          </cell>
          <cell r="F1809" t="str">
            <v>WTB  180336</v>
          </cell>
          <cell r="G1809" t="str">
            <v>RSV Wendlingen</v>
          </cell>
          <cell r="H1809" t="str">
            <v>Schmid</v>
          </cell>
          <cell r="I1809" t="str">
            <v>Frank</v>
          </cell>
          <cell r="J1809" t="str">
            <v>Schmid   Frank</v>
          </cell>
          <cell r="K1809" t="str">
            <v>09.07.1974</v>
          </cell>
        </row>
        <row r="1810">
          <cell r="D1810">
            <v>181218</v>
          </cell>
          <cell r="E1810" t="str">
            <v>WTB</v>
          </cell>
          <cell r="F1810" t="str">
            <v>WTB  181218</v>
          </cell>
          <cell r="G1810" t="str">
            <v>RSV Wendlingen</v>
          </cell>
          <cell r="H1810" t="str">
            <v>Schmid</v>
          </cell>
          <cell r="I1810" t="str">
            <v>Nico</v>
          </cell>
          <cell r="J1810" t="str">
            <v>Schmid   Nico</v>
          </cell>
          <cell r="K1810" t="str">
            <v>17.02.1978</v>
          </cell>
        </row>
        <row r="1811">
          <cell r="D1811">
            <v>185986</v>
          </cell>
          <cell r="E1811" t="str">
            <v>WTB</v>
          </cell>
          <cell r="F1811" t="str">
            <v>WTB  185986</v>
          </cell>
          <cell r="G1811" t="str">
            <v>RSV Wendlingen</v>
          </cell>
          <cell r="H1811" t="str">
            <v>Schopper</v>
          </cell>
          <cell r="I1811" t="str">
            <v>Sebastian</v>
          </cell>
          <cell r="J1811" t="str">
            <v>Schopper   Sebastian</v>
          </cell>
          <cell r="K1811" t="str">
            <v>20.08.1990</v>
          </cell>
        </row>
        <row r="1812">
          <cell r="D1812">
            <v>184078</v>
          </cell>
          <cell r="E1812" t="str">
            <v>WTB</v>
          </cell>
          <cell r="F1812" t="str">
            <v>WTB  184078</v>
          </cell>
          <cell r="G1812" t="str">
            <v>RSV Wendlingen</v>
          </cell>
          <cell r="H1812" t="str">
            <v>Seeber</v>
          </cell>
          <cell r="I1812" t="str">
            <v>Sebastian</v>
          </cell>
          <cell r="J1812" t="str">
            <v>Seeber   Sebastian</v>
          </cell>
          <cell r="K1812" t="str">
            <v>26.12.1988</v>
          </cell>
        </row>
        <row r="1813">
          <cell r="D1813">
            <v>184584</v>
          </cell>
          <cell r="E1813" t="str">
            <v>WTB</v>
          </cell>
          <cell r="F1813" t="str">
            <v>WTB  184584</v>
          </cell>
          <cell r="G1813" t="str">
            <v>RSV Wendlingen</v>
          </cell>
          <cell r="H1813" t="str">
            <v>Seeber</v>
          </cell>
          <cell r="I1813" t="str">
            <v>Kevin</v>
          </cell>
          <cell r="J1813" t="str">
            <v>Seeber   Kevin</v>
          </cell>
          <cell r="K1813" t="str">
            <v>25.01.1993</v>
          </cell>
        </row>
        <row r="1814">
          <cell r="D1814">
            <v>181220</v>
          </cell>
          <cell r="E1814" t="str">
            <v>WTB</v>
          </cell>
          <cell r="F1814" t="str">
            <v>WTB  181220</v>
          </cell>
          <cell r="G1814" t="str">
            <v>RSV Wendlingen</v>
          </cell>
          <cell r="H1814" t="str">
            <v>Stark</v>
          </cell>
          <cell r="I1814" t="str">
            <v>David</v>
          </cell>
          <cell r="J1814" t="str">
            <v>Stark   David</v>
          </cell>
          <cell r="K1814" t="str">
            <v>14.10.1982</v>
          </cell>
        </row>
        <row r="1815">
          <cell r="D1815">
            <v>181222</v>
          </cell>
          <cell r="E1815" t="str">
            <v>WTB</v>
          </cell>
          <cell r="F1815" t="str">
            <v>WTB  181222</v>
          </cell>
          <cell r="G1815" t="str">
            <v>RSV Wendlingen</v>
          </cell>
          <cell r="H1815" t="str">
            <v>Stöcker</v>
          </cell>
          <cell r="I1815" t="str">
            <v>Frank</v>
          </cell>
          <cell r="J1815" t="str">
            <v>Stöcker   Frank</v>
          </cell>
          <cell r="K1815" t="str">
            <v>04.05.1970</v>
          </cell>
        </row>
        <row r="1816">
          <cell r="D1816">
            <v>181223</v>
          </cell>
          <cell r="E1816" t="str">
            <v>WTB</v>
          </cell>
          <cell r="F1816" t="str">
            <v>WTB  181223</v>
          </cell>
          <cell r="G1816" t="str">
            <v>RSV Wendlingen</v>
          </cell>
          <cell r="H1816" t="str">
            <v>Wiest</v>
          </cell>
          <cell r="I1816" t="str">
            <v>Sebastian</v>
          </cell>
          <cell r="J1816" t="str">
            <v>Wiest   Sebastian</v>
          </cell>
          <cell r="K1816" t="str">
            <v>22.07.1987</v>
          </cell>
        </row>
        <row r="1817">
          <cell r="D1817">
            <v>183758</v>
          </cell>
          <cell r="E1817" t="str">
            <v>WTB</v>
          </cell>
          <cell r="F1817" t="str">
            <v>WTB  183758</v>
          </cell>
          <cell r="G1817" t="str">
            <v>RSV Wendlingen</v>
          </cell>
          <cell r="H1817" t="str">
            <v>Wiest</v>
          </cell>
          <cell r="I1817" t="str">
            <v>Christian</v>
          </cell>
          <cell r="J1817" t="str">
            <v>Wiest   Christian</v>
          </cell>
          <cell r="K1817" t="str">
            <v>19.07.1990</v>
          </cell>
        </row>
        <row r="1818">
          <cell r="D1818">
            <v>185632</v>
          </cell>
          <cell r="E1818" t="str">
            <v>WTB</v>
          </cell>
          <cell r="F1818" t="str">
            <v>WTB  185632</v>
          </cell>
          <cell r="G1818" t="str">
            <v>RSV Wendlingen</v>
          </cell>
          <cell r="H1818" t="str">
            <v>Zeitel</v>
          </cell>
          <cell r="I1818" t="str">
            <v>Adam</v>
          </cell>
          <cell r="J1818" t="str">
            <v>Zeitel   Adam</v>
          </cell>
          <cell r="K1818" t="str">
            <v>01.07.1990</v>
          </cell>
        </row>
        <row r="1819">
          <cell r="D1819">
            <v>141468</v>
          </cell>
          <cell r="E1819" t="str">
            <v>SAH</v>
          </cell>
          <cell r="F1819" t="str">
            <v>SAH  141468</v>
          </cell>
          <cell r="G1819" t="str">
            <v>RSV Zscherben</v>
          </cell>
          <cell r="H1819" t="str">
            <v>Blessin</v>
          </cell>
          <cell r="I1819" t="str">
            <v>Kevin</v>
          </cell>
          <cell r="J1819" t="str">
            <v>Blessin   Kevin</v>
          </cell>
          <cell r="K1819" t="str">
            <v>18.03.1989</v>
          </cell>
        </row>
        <row r="1820">
          <cell r="D1820">
            <v>140366</v>
          </cell>
          <cell r="E1820" t="str">
            <v>SAH</v>
          </cell>
          <cell r="F1820" t="str">
            <v>SAH  140366</v>
          </cell>
          <cell r="G1820" t="str">
            <v>RSV Zscherben</v>
          </cell>
          <cell r="H1820" t="str">
            <v>Broedel</v>
          </cell>
          <cell r="I1820" t="str">
            <v>Sven</v>
          </cell>
          <cell r="J1820" t="str">
            <v>Broedel   Sven</v>
          </cell>
          <cell r="K1820" t="str">
            <v>12.11.1977</v>
          </cell>
        </row>
        <row r="1821">
          <cell r="D1821">
            <v>140369</v>
          </cell>
          <cell r="E1821" t="str">
            <v>SAH</v>
          </cell>
          <cell r="F1821" t="str">
            <v>SAH  140369</v>
          </cell>
          <cell r="G1821" t="str">
            <v>RSV Zscherben</v>
          </cell>
          <cell r="H1821" t="str">
            <v>Eckardt</v>
          </cell>
          <cell r="I1821" t="str">
            <v>Maik</v>
          </cell>
          <cell r="J1821" t="str">
            <v>Eckardt   Maik</v>
          </cell>
          <cell r="K1821" t="str">
            <v>01.03.1978</v>
          </cell>
        </row>
        <row r="1822">
          <cell r="D1822">
            <v>140370</v>
          </cell>
          <cell r="E1822" t="str">
            <v>SAH</v>
          </cell>
          <cell r="F1822" t="str">
            <v>SAH  140370</v>
          </cell>
          <cell r="G1822" t="str">
            <v>RSV Zscherben</v>
          </cell>
          <cell r="H1822" t="str">
            <v>Gerdes</v>
          </cell>
          <cell r="I1822" t="str">
            <v>Gerhard</v>
          </cell>
          <cell r="J1822" t="str">
            <v>Gerdes   Gerhard</v>
          </cell>
          <cell r="K1822" t="str">
            <v>09.06.1949</v>
          </cell>
        </row>
        <row r="1823">
          <cell r="D1823">
            <v>140371</v>
          </cell>
          <cell r="E1823" t="str">
            <v>SAH</v>
          </cell>
          <cell r="F1823" t="str">
            <v>SAH  140371</v>
          </cell>
          <cell r="G1823" t="str">
            <v>RSV Zscherben</v>
          </cell>
          <cell r="H1823" t="str">
            <v>Gerdes</v>
          </cell>
          <cell r="I1823" t="str">
            <v>Michael</v>
          </cell>
          <cell r="J1823" t="str">
            <v>Gerdes   Michael</v>
          </cell>
          <cell r="K1823" t="str">
            <v>16.08.1982</v>
          </cell>
        </row>
        <row r="1824">
          <cell r="D1824">
            <v>140227</v>
          </cell>
          <cell r="E1824" t="str">
            <v>SAH</v>
          </cell>
          <cell r="F1824" t="str">
            <v>SAH  140227</v>
          </cell>
          <cell r="G1824" t="str">
            <v>RSV Zscherben</v>
          </cell>
          <cell r="H1824" t="str">
            <v>Hesselbarth</v>
          </cell>
          <cell r="I1824" t="str">
            <v>Thomas</v>
          </cell>
          <cell r="J1824" t="str">
            <v>Hesselbarth   Thomas</v>
          </cell>
          <cell r="K1824" t="str">
            <v>18.05.1983</v>
          </cell>
        </row>
        <row r="1825">
          <cell r="D1825">
            <v>140430</v>
          </cell>
          <cell r="E1825" t="str">
            <v>SAH</v>
          </cell>
          <cell r="F1825" t="str">
            <v>SAH  140430</v>
          </cell>
          <cell r="G1825" t="str">
            <v>RSV Zscherben</v>
          </cell>
          <cell r="H1825" t="str">
            <v>Hübner</v>
          </cell>
          <cell r="I1825" t="str">
            <v>Toni</v>
          </cell>
          <cell r="J1825" t="str">
            <v>Hübner   Toni</v>
          </cell>
          <cell r="K1825" t="str">
            <v>21.09.1989</v>
          </cell>
        </row>
        <row r="1826">
          <cell r="D1826">
            <v>141467</v>
          </cell>
          <cell r="E1826" t="str">
            <v>SAH</v>
          </cell>
          <cell r="F1826" t="str">
            <v>SAH  141467</v>
          </cell>
          <cell r="G1826" t="str">
            <v>RSV Zscherben</v>
          </cell>
          <cell r="H1826" t="str">
            <v>Kund</v>
          </cell>
          <cell r="I1826" t="str">
            <v>Paul</v>
          </cell>
          <cell r="J1826" t="str">
            <v>Kund   Paul</v>
          </cell>
          <cell r="K1826" t="str">
            <v>20.10.1994</v>
          </cell>
        </row>
        <row r="1827">
          <cell r="D1827">
            <v>140234</v>
          </cell>
          <cell r="E1827" t="str">
            <v>SAH</v>
          </cell>
          <cell r="F1827" t="str">
            <v>SAH  140234</v>
          </cell>
          <cell r="G1827" t="str">
            <v>RSV Zscherben</v>
          </cell>
          <cell r="H1827" t="str">
            <v>Leich</v>
          </cell>
          <cell r="I1827" t="str">
            <v>Daniel</v>
          </cell>
          <cell r="J1827" t="str">
            <v>Leich   Daniel</v>
          </cell>
          <cell r="K1827" t="str">
            <v>14.09.1983</v>
          </cell>
        </row>
        <row r="1828">
          <cell r="D1828">
            <v>140379</v>
          </cell>
          <cell r="E1828" t="str">
            <v>SAH</v>
          </cell>
          <cell r="F1828" t="str">
            <v>SAH  140379</v>
          </cell>
          <cell r="G1828" t="str">
            <v>RSV Zscherben</v>
          </cell>
          <cell r="H1828" t="str">
            <v>Müller</v>
          </cell>
          <cell r="I1828" t="str">
            <v>Falko</v>
          </cell>
          <cell r="J1828" t="str">
            <v>Müller   Falko</v>
          </cell>
          <cell r="K1828" t="str">
            <v>18.07.1982</v>
          </cell>
        </row>
        <row r="1829">
          <cell r="D1829">
            <v>140444</v>
          </cell>
          <cell r="E1829" t="str">
            <v>SAH</v>
          </cell>
          <cell r="F1829" t="str">
            <v>SAH  140444</v>
          </cell>
          <cell r="G1829" t="str">
            <v>RSV Zscherben</v>
          </cell>
          <cell r="H1829" t="str">
            <v>Müller</v>
          </cell>
          <cell r="I1829" t="str">
            <v>Stanley</v>
          </cell>
          <cell r="J1829" t="str">
            <v>Müller   Stanley</v>
          </cell>
          <cell r="K1829" t="str">
            <v>01.04.1992</v>
          </cell>
        </row>
        <row r="1830">
          <cell r="D1830">
            <v>141179</v>
          </cell>
          <cell r="E1830" t="str">
            <v>SAH</v>
          </cell>
          <cell r="F1830" t="str">
            <v>SAH  141179</v>
          </cell>
          <cell r="G1830" t="str">
            <v>RSV Zscherben</v>
          </cell>
          <cell r="H1830" t="str">
            <v>Richter</v>
          </cell>
          <cell r="I1830" t="str">
            <v>Nils</v>
          </cell>
          <cell r="J1830" t="str">
            <v>Richter   Nils</v>
          </cell>
          <cell r="K1830" t="str">
            <v>27.03.1992</v>
          </cell>
        </row>
        <row r="1831">
          <cell r="D1831">
            <v>140648</v>
          </cell>
          <cell r="E1831" t="str">
            <v>SAH</v>
          </cell>
          <cell r="F1831" t="str">
            <v>SAH  140648</v>
          </cell>
          <cell r="G1831" t="str">
            <v>RSV Zscherben</v>
          </cell>
          <cell r="H1831" t="str">
            <v>Scholz</v>
          </cell>
          <cell r="I1831" t="str">
            <v>Felix</v>
          </cell>
          <cell r="J1831" t="str">
            <v>Scholz   Felix</v>
          </cell>
          <cell r="K1831" t="str">
            <v>28.01.1989</v>
          </cell>
        </row>
        <row r="1832">
          <cell r="D1832">
            <v>140381</v>
          </cell>
          <cell r="E1832" t="str">
            <v>SAH</v>
          </cell>
          <cell r="F1832" t="str">
            <v>SAH  140381</v>
          </cell>
          <cell r="G1832" t="str">
            <v>RSV Zscherben</v>
          </cell>
          <cell r="H1832" t="str">
            <v>Seidelt</v>
          </cell>
          <cell r="I1832" t="str">
            <v>Siegmar</v>
          </cell>
          <cell r="J1832" t="str">
            <v>Seidelt   Siegmar</v>
          </cell>
          <cell r="K1832" t="str">
            <v>14.10.1955</v>
          </cell>
        </row>
        <row r="1833">
          <cell r="D1833">
            <v>141454</v>
          </cell>
          <cell r="E1833" t="str">
            <v>SAH</v>
          </cell>
          <cell r="F1833" t="str">
            <v>SAH  141454</v>
          </cell>
          <cell r="G1833" t="str">
            <v>RSV Zscherben</v>
          </cell>
          <cell r="H1833" t="str">
            <v>Simon</v>
          </cell>
          <cell r="I1833" t="str">
            <v>Uwe</v>
          </cell>
          <cell r="J1833" t="str">
            <v>Simon   Uwe</v>
          </cell>
          <cell r="K1833" t="str">
            <v>09.03.1966</v>
          </cell>
        </row>
        <row r="1834">
          <cell r="D1834">
            <v>140419</v>
          </cell>
          <cell r="E1834" t="str">
            <v>SAH</v>
          </cell>
          <cell r="F1834" t="str">
            <v>SAH  140419</v>
          </cell>
          <cell r="G1834" t="str">
            <v>RSV Zscherben</v>
          </cell>
          <cell r="H1834" t="str">
            <v>Taubitz</v>
          </cell>
          <cell r="I1834" t="str">
            <v>Florian</v>
          </cell>
          <cell r="J1834" t="str">
            <v>Taubitz   Florian</v>
          </cell>
          <cell r="K1834" t="str">
            <v>31.07.1992</v>
          </cell>
        </row>
        <row r="1835">
          <cell r="D1835">
            <v>140382</v>
          </cell>
          <cell r="E1835" t="str">
            <v>SAH</v>
          </cell>
          <cell r="F1835" t="str">
            <v>SAH  140382</v>
          </cell>
          <cell r="G1835" t="str">
            <v>RSV Zscherben</v>
          </cell>
          <cell r="H1835" t="str">
            <v>Viehweger</v>
          </cell>
          <cell r="I1835" t="str">
            <v>Lars</v>
          </cell>
          <cell r="J1835" t="str">
            <v>Viehweger   Lars</v>
          </cell>
          <cell r="K1835" t="str">
            <v>25.02.1981</v>
          </cell>
        </row>
        <row r="1836">
          <cell r="D1836">
            <v>11446</v>
          </cell>
          <cell r="E1836" t="str">
            <v>BAD</v>
          </cell>
          <cell r="F1836" t="str">
            <v>BAD  11446</v>
          </cell>
          <cell r="G1836" t="str">
            <v>RSVV Külsheim</v>
          </cell>
          <cell r="H1836" t="str">
            <v>Diehm</v>
          </cell>
          <cell r="I1836" t="str">
            <v>Daniel</v>
          </cell>
          <cell r="J1836" t="str">
            <v>Diehm   Daniel</v>
          </cell>
          <cell r="K1836" t="str">
            <v>10.07.1982</v>
          </cell>
        </row>
        <row r="1837">
          <cell r="D1837">
            <v>42026</v>
          </cell>
          <cell r="E1837" t="str">
            <v>BRA</v>
          </cell>
          <cell r="F1837" t="str">
            <v>BRA  42026</v>
          </cell>
          <cell r="G1837" t="str">
            <v>RTC Fürstenwalde</v>
          </cell>
          <cell r="H1837" t="str">
            <v>Biegemann</v>
          </cell>
          <cell r="I1837" t="str">
            <v>Anika</v>
          </cell>
          <cell r="J1837" t="str">
            <v>Biegemann   Anika</v>
          </cell>
          <cell r="K1837" t="str">
            <v>09.10.1989</v>
          </cell>
        </row>
        <row r="1838">
          <cell r="D1838">
            <v>41350</v>
          </cell>
          <cell r="E1838" t="str">
            <v>BRA</v>
          </cell>
          <cell r="F1838" t="str">
            <v>BRA  41350</v>
          </cell>
          <cell r="G1838" t="str">
            <v>RTC Fürstenwalde</v>
          </cell>
          <cell r="H1838" t="str">
            <v>Kruse</v>
          </cell>
          <cell r="I1838" t="str">
            <v>Ann</v>
          </cell>
          <cell r="J1838" t="str">
            <v>Kruse   Ann</v>
          </cell>
          <cell r="K1838" t="str">
            <v>18.09.1987</v>
          </cell>
        </row>
        <row r="1839">
          <cell r="D1839">
            <v>40182</v>
          </cell>
          <cell r="E1839" t="str">
            <v>BRA</v>
          </cell>
          <cell r="F1839" t="str">
            <v>BRA  40182</v>
          </cell>
          <cell r="G1839" t="str">
            <v>RTC Fürstenwalde</v>
          </cell>
          <cell r="H1839" t="str">
            <v>Ksink</v>
          </cell>
          <cell r="I1839" t="str">
            <v>Alex</v>
          </cell>
          <cell r="J1839" t="str">
            <v>Ksink   Alex</v>
          </cell>
          <cell r="K1839" t="str">
            <v>06.07.1954</v>
          </cell>
        </row>
        <row r="1840">
          <cell r="D1840">
            <v>40183</v>
          </cell>
          <cell r="E1840" t="str">
            <v>BRA</v>
          </cell>
          <cell r="F1840" t="str">
            <v>BRA  40183</v>
          </cell>
          <cell r="G1840" t="str">
            <v>RTC Fürstenwalde</v>
          </cell>
          <cell r="H1840" t="str">
            <v>Ksink</v>
          </cell>
          <cell r="I1840" t="str">
            <v>Reinhard</v>
          </cell>
          <cell r="J1840" t="str">
            <v>Ksink   Reinhard</v>
          </cell>
          <cell r="K1840" t="str">
            <v>12.09.1952</v>
          </cell>
        </row>
        <row r="1841">
          <cell r="D1841">
            <v>40924</v>
          </cell>
          <cell r="E1841" t="str">
            <v>BRA</v>
          </cell>
          <cell r="F1841" t="str">
            <v>BRA  40924</v>
          </cell>
          <cell r="G1841" t="str">
            <v>RTC Fürstenwalde</v>
          </cell>
          <cell r="H1841" t="str">
            <v>Marschallek</v>
          </cell>
          <cell r="I1841" t="str">
            <v>Stephan</v>
          </cell>
          <cell r="J1841" t="str">
            <v>Marschallek   Stephan</v>
          </cell>
          <cell r="K1841" t="str">
            <v>13.08.1975</v>
          </cell>
        </row>
        <row r="1842">
          <cell r="D1842">
            <v>41351</v>
          </cell>
          <cell r="E1842" t="str">
            <v>BRA</v>
          </cell>
          <cell r="F1842" t="str">
            <v>BRA  41351</v>
          </cell>
          <cell r="G1842" t="str">
            <v>RTC Fürstenwalde</v>
          </cell>
          <cell r="H1842" t="str">
            <v>Peter</v>
          </cell>
          <cell r="I1842" t="str">
            <v>Elisa</v>
          </cell>
          <cell r="J1842" t="str">
            <v>Peter   Elisa</v>
          </cell>
          <cell r="K1842" t="str">
            <v>25.05.1988</v>
          </cell>
        </row>
        <row r="1843">
          <cell r="D1843">
            <v>40203</v>
          </cell>
          <cell r="E1843" t="str">
            <v>BRA</v>
          </cell>
          <cell r="F1843" t="str">
            <v>BRA  40203</v>
          </cell>
          <cell r="G1843" t="str">
            <v>RTC Fürstenwalde</v>
          </cell>
          <cell r="H1843" t="str">
            <v>Thiel</v>
          </cell>
          <cell r="I1843" t="str">
            <v>Rico</v>
          </cell>
          <cell r="J1843" t="str">
            <v>Thiel   Rico</v>
          </cell>
          <cell r="K1843" t="str">
            <v>04.06.1977</v>
          </cell>
        </row>
        <row r="1844">
          <cell r="D1844">
            <v>42025</v>
          </cell>
          <cell r="E1844" t="str">
            <v>BRA</v>
          </cell>
          <cell r="F1844" t="str">
            <v>BRA  42025</v>
          </cell>
          <cell r="G1844" t="str">
            <v>RTC Fürstenwalde</v>
          </cell>
          <cell r="H1844" t="str">
            <v>Wagner</v>
          </cell>
          <cell r="I1844" t="str">
            <v>Franziska</v>
          </cell>
          <cell r="J1844" t="str">
            <v>Wagner   Franziska</v>
          </cell>
          <cell r="K1844" t="str">
            <v>03.04.1990</v>
          </cell>
        </row>
        <row r="1845">
          <cell r="D1845">
            <v>40204</v>
          </cell>
          <cell r="E1845" t="str">
            <v>BRA</v>
          </cell>
          <cell r="F1845" t="str">
            <v>BRA  40204</v>
          </cell>
          <cell r="G1845" t="str">
            <v>RTC Fürstenwalde</v>
          </cell>
          <cell r="H1845" t="str">
            <v>Wiedmer</v>
          </cell>
          <cell r="I1845" t="str">
            <v>Nadine</v>
          </cell>
          <cell r="J1845" t="str">
            <v>Wiedmer   Nadine</v>
          </cell>
          <cell r="K1845" t="str">
            <v>15.02.1979</v>
          </cell>
        </row>
        <row r="1846">
          <cell r="D1846">
            <v>40206</v>
          </cell>
          <cell r="E1846" t="str">
            <v>BRA</v>
          </cell>
          <cell r="F1846" t="str">
            <v>BRA  40206</v>
          </cell>
          <cell r="G1846" t="str">
            <v>RTC Fürstenwalde</v>
          </cell>
          <cell r="H1846" t="str">
            <v>Wiedmer</v>
          </cell>
          <cell r="I1846" t="str">
            <v>Yvonne</v>
          </cell>
          <cell r="J1846" t="str">
            <v>Wiedmer   Yvonne</v>
          </cell>
          <cell r="K1846" t="str">
            <v>05.11.1981</v>
          </cell>
        </row>
        <row r="1847">
          <cell r="D1847">
            <v>90389</v>
          </cell>
          <cell r="E1847" t="str">
            <v>NDS</v>
          </cell>
          <cell r="F1847" t="str">
            <v>NDS  90389</v>
          </cell>
          <cell r="G1847" t="str">
            <v>RTC Hildesheim</v>
          </cell>
          <cell r="H1847" t="str">
            <v>Boungard</v>
          </cell>
          <cell r="I1847" t="str">
            <v>Henriette</v>
          </cell>
          <cell r="J1847" t="str">
            <v>Boungard   Henriette</v>
          </cell>
          <cell r="K1847" t="str">
            <v>19.10.1987</v>
          </cell>
        </row>
        <row r="1848">
          <cell r="D1848">
            <v>90693</v>
          </cell>
          <cell r="E1848" t="str">
            <v>NDS</v>
          </cell>
          <cell r="F1848" t="str">
            <v>NDS  90693</v>
          </cell>
          <cell r="G1848" t="str">
            <v>RTC Hildesheim</v>
          </cell>
          <cell r="H1848" t="str">
            <v>Herrschaft</v>
          </cell>
          <cell r="I1848" t="str">
            <v>Sandra</v>
          </cell>
          <cell r="J1848" t="str">
            <v>Herrschaft   Sandra</v>
          </cell>
          <cell r="K1848" t="str">
            <v>18.10.1977</v>
          </cell>
        </row>
        <row r="1849">
          <cell r="D1849">
            <v>92837</v>
          </cell>
          <cell r="E1849" t="str">
            <v>NDS</v>
          </cell>
          <cell r="F1849" t="str">
            <v>NDS  92837</v>
          </cell>
          <cell r="G1849" t="str">
            <v>RTC Hildesheim</v>
          </cell>
          <cell r="H1849" t="str">
            <v>Hilski</v>
          </cell>
          <cell r="I1849" t="str">
            <v>Saskia</v>
          </cell>
          <cell r="J1849" t="str">
            <v>Hilski   Saskia</v>
          </cell>
          <cell r="K1849" t="str">
            <v>08.06.1989</v>
          </cell>
        </row>
        <row r="1850">
          <cell r="D1850">
            <v>93126</v>
          </cell>
          <cell r="E1850" t="str">
            <v>NDS</v>
          </cell>
          <cell r="F1850" t="str">
            <v>NDS  93126</v>
          </cell>
          <cell r="G1850" t="str">
            <v>RTC Hildesheim</v>
          </cell>
          <cell r="H1850" t="str">
            <v>Himstedt</v>
          </cell>
          <cell r="I1850" t="str">
            <v>Aline</v>
          </cell>
          <cell r="J1850" t="str">
            <v>Himstedt   Aline</v>
          </cell>
          <cell r="K1850" t="str">
            <v>16.10.1989</v>
          </cell>
        </row>
        <row r="1851">
          <cell r="D1851">
            <v>93128</v>
          </cell>
          <cell r="E1851" t="str">
            <v>NDS</v>
          </cell>
          <cell r="F1851" t="str">
            <v>NDS  93128</v>
          </cell>
          <cell r="G1851" t="str">
            <v>RTC Hildesheim</v>
          </cell>
          <cell r="H1851" t="str">
            <v>Holze</v>
          </cell>
          <cell r="I1851" t="str">
            <v>Carina</v>
          </cell>
          <cell r="J1851" t="str">
            <v>Holze   Carina</v>
          </cell>
          <cell r="K1851" t="str">
            <v>24.01.1990</v>
          </cell>
        </row>
        <row r="1852">
          <cell r="D1852">
            <v>92849</v>
          </cell>
          <cell r="E1852" t="str">
            <v>NDS</v>
          </cell>
          <cell r="F1852" t="str">
            <v>NDS  92849</v>
          </cell>
          <cell r="G1852" t="str">
            <v>RTC Hildesheim</v>
          </cell>
          <cell r="H1852" t="str">
            <v>Kaufhold</v>
          </cell>
          <cell r="I1852" t="str">
            <v>Max</v>
          </cell>
          <cell r="J1852" t="str">
            <v>Kaufhold   Max</v>
          </cell>
          <cell r="K1852" t="str">
            <v>07.04.1988</v>
          </cell>
        </row>
        <row r="1853">
          <cell r="D1853">
            <v>90698</v>
          </cell>
          <cell r="E1853" t="str">
            <v>NDS</v>
          </cell>
          <cell r="F1853" t="str">
            <v>NDS  90698</v>
          </cell>
          <cell r="G1853" t="str">
            <v>RTC Hildesheim</v>
          </cell>
          <cell r="H1853" t="str">
            <v>Klar</v>
          </cell>
          <cell r="I1853" t="str">
            <v>Robert</v>
          </cell>
          <cell r="J1853" t="str">
            <v>Klar   Robert</v>
          </cell>
          <cell r="K1853" t="str">
            <v>01.08.1954</v>
          </cell>
        </row>
        <row r="1854">
          <cell r="D1854">
            <v>93127</v>
          </cell>
          <cell r="E1854" t="str">
            <v>NDS</v>
          </cell>
          <cell r="F1854" t="str">
            <v>NDS  93127</v>
          </cell>
          <cell r="G1854" t="str">
            <v>RTC Hildesheim</v>
          </cell>
          <cell r="H1854" t="str">
            <v>Körner</v>
          </cell>
          <cell r="I1854" t="str">
            <v>Viola</v>
          </cell>
          <cell r="J1854" t="str">
            <v>Körner   Viola</v>
          </cell>
          <cell r="K1854" t="str">
            <v>13.05.1989</v>
          </cell>
        </row>
        <row r="1855">
          <cell r="D1855">
            <v>90689</v>
          </cell>
          <cell r="E1855" t="str">
            <v>NDS</v>
          </cell>
          <cell r="F1855" t="str">
            <v>NDS  90689</v>
          </cell>
          <cell r="G1855" t="str">
            <v>RTC Hildesheim</v>
          </cell>
          <cell r="H1855" t="str">
            <v>Krause</v>
          </cell>
          <cell r="I1855" t="str">
            <v>Martine</v>
          </cell>
          <cell r="J1855" t="str">
            <v>Krause   Martine</v>
          </cell>
          <cell r="K1855" t="str">
            <v>31.12.1966</v>
          </cell>
        </row>
        <row r="1856">
          <cell r="D1856">
            <v>90383</v>
          </cell>
          <cell r="E1856" t="str">
            <v>NDS</v>
          </cell>
          <cell r="F1856" t="str">
            <v>NDS  90383</v>
          </cell>
          <cell r="G1856" t="str">
            <v>RTC Hildesheim</v>
          </cell>
          <cell r="H1856" t="str">
            <v>Michalski</v>
          </cell>
          <cell r="I1856" t="str">
            <v>Julia</v>
          </cell>
          <cell r="J1856" t="str">
            <v>Michalski   Julia</v>
          </cell>
          <cell r="K1856" t="str">
            <v>09.11.1987</v>
          </cell>
        </row>
        <row r="1857">
          <cell r="D1857">
            <v>90708</v>
          </cell>
          <cell r="E1857" t="str">
            <v>NDS</v>
          </cell>
          <cell r="F1857" t="str">
            <v>NDS  90708</v>
          </cell>
          <cell r="G1857" t="str">
            <v>RTC Hildesheim</v>
          </cell>
          <cell r="H1857" t="str">
            <v>Mithöfer</v>
          </cell>
          <cell r="I1857" t="str">
            <v>Carsten</v>
          </cell>
          <cell r="J1857" t="str">
            <v>Mithöfer   Carsten</v>
          </cell>
          <cell r="K1857" t="str">
            <v>11.08.1964</v>
          </cell>
        </row>
        <row r="1858">
          <cell r="D1858">
            <v>90709</v>
          </cell>
          <cell r="E1858" t="str">
            <v>NDS</v>
          </cell>
          <cell r="F1858" t="str">
            <v>NDS  90709</v>
          </cell>
          <cell r="G1858" t="str">
            <v>RTC Hildesheim</v>
          </cell>
          <cell r="H1858" t="str">
            <v>Mithöfer</v>
          </cell>
          <cell r="I1858" t="str">
            <v>Udo</v>
          </cell>
          <cell r="J1858" t="str">
            <v>Mithöfer   Udo</v>
          </cell>
          <cell r="K1858" t="str">
            <v>11.08.1964</v>
          </cell>
        </row>
        <row r="1859">
          <cell r="D1859">
            <v>90710</v>
          </cell>
          <cell r="E1859" t="str">
            <v>NDS</v>
          </cell>
          <cell r="F1859" t="str">
            <v>NDS  90710</v>
          </cell>
          <cell r="G1859" t="str">
            <v>RTC Hildesheim</v>
          </cell>
          <cell r="H1859" t="str">
            <v>Pape</v>
          </cell>
          <cell r="I1859" t="str">
            <v>Manuela</v>
          </cell>
          <cell r="J1859" t="str">
            <v>Pape   Manuela</v>
          </cell>
          <cell r="K1859" t="str">
            <v>07.04.1975</v>
          </cell>
        </row>
        <row r="1860">
          <cell r="D1860">
            <v>93181</v>
          </cell>
          <cell r="E1860" t="str">
            <v>NDS</v>
          </cell>
          <cell r="F1860" t="str">
            <v>NDS  93181</v>
          </cell>
          <cell r="G1860" t="str">
            <v>RTC Hildesheim</v>
          </cell>
          <cell r="H1860" t="str">
            <v>Piwecki</v>
          </cell>
          <cell r="I1860" t="str">
            <v>Hans-Peter</v>
          </cell>
          <cell r="J1860" t="str">
            <v>Piwecki   Hans-Peter</v>
          </cell>
          <cell r="K1860" t="str">
            <v>13.07.1955</v>
          </cell>
        </row>
        <row r="1861">
          <cell r="D1861">
            <v>90378</v>
          </cell>
          <cell r="E1861" t="str">
            <v>NDS</v>
          </cell>
          <cell r="F1861" t="str">
            <v>NDS  90378</v>
          </cell>
          <cell r="G1861" t="str">
            <v>RTC Hildesheim</v>
          </cell>
          <cell r="H1861" t="str">
            <v>Prenzler</v>
          </cell>
          <cell r="I1861" t="str">
            <v>Amelie</v>
          </cell>
          <cell r="J1861" t="str">
            <v>Prenzler   Amelie</v>
          </cell>
          <cell r="K1861" t="str">
            <v>13.06.1988</v>
          </cell>
        </row>
        <row r="1862">
          <cell r="D1862">
            <v>90362</v>
          </cell>
          <cell r="E1862" t="str">
            <v>NDS</v>
          </cell>
          <cell r="F1862" t="str">
            <v>NDS  90362</v>
          </cell>
          <cell r="G1862" t="str">
            <v>RTC Hildesheim</v>
          </cell>
          <cell r="H1862" t="str">
            <v>Quint</v>
          </cell>
          <cell r="I1862" t="str">
            <v>Ines</v>
          </cell>
          <cell r="J1862" t="str">
            <v>Quint   Ines</v>
          </cell>
          <cell r="K1862" t="str">
            <v>14.01.1988</v>
          </cell>
        </row>
        <row r="1863">
          <cell r="D1863">
            <v>90335</v>
          </cell>
          <cell r="E1863" t="str">
            <v>NDS</v>
          </cell>
          <cell r="F1863" t="str">
            <v>NDS  90335</v>
          </cell>
          <cell r="G1863" t="str">
            <v>RTC Hildesheim</v>
          </cell>
          <cell r="H1863" t="str">
            <v>Remmer</v>
          </cell>
          <cell r="I1863" t="str">
            <v>Hilke</v>
          </cell>
          <cell r="J1863" t="str">
            <v>Remmer   Hilke</v>
          </cell>
          <cell r="K1863" t="str">
            <v>11.09.1987</v>
          </cell>
        </row>
        <row r="1864">
          <cell r="D1864">
            <v>90371</v>
          </cell>
          <cell r="E1864" t="str">
            <v>NDS</v>
          </cell>
          <cell r="F1864" t="str">
            <v>NDS  90371</v>
          </cell>
          <cell r="G1864" t="str">
            <v>RTC Hildesheim</v>
          </cell>
          <cell r="H1864" t="str">
            <v>Rietzel</v>
          </cell>
          <cell r="I1864" t="str">
            <v>Carmen</v>
          </cell>
          <cell r="J1864" t="str">
            <v>Rietzel   Carmen</v>
          </cell>
          <cell r="K1864" t="str">
            <v>21.10.1987</v>
          </cell>
        </row>
        <row r="1865">
          <cell r="D1865">
            <v>92838</v>
          </cell>
          <cell r="E1865" t="str">
            <v>NDS</v>
          </cell>
          <cell r="F1865" t="str">
            <v>NDS  92838</v>
          </cell>
          <cell r="G1865" t="str">
            <v>RTC Hildesheim</v>
          </cell>
          <cell r="H1865" t="str">
            <v>Rohde</v>
          </cell>
          <cell r="I1865" t="str">
            <v>Thomas</v>
          </cell>
          <cell r="J1865" t="str">
            <v>Rohde   Thomas</v>
          </cell>
          <cell r="K1865" t="str">
            <v>16.06.1965</v>
          </cell>
        </row>
        <row r="1866">
          <cell r="D1866">
            <v>90714</v>
          </cell>
          <cell r="E1866" t="str">
            <v>NDS</v>
          </cell>
          <cell r="F1866" t="str">
            <v>NDS  90714</v>
          </cell>
          <cell r="G1866" t="str">
            <v>RTC Hildesheim</v>
          </cell>
          <cell r="H1866" t="str">
            <v>Schmalbruch</v>
          </cell>
          <cell r="I1866" t="str">
            <v>Karin</v>
          </cell>
          <cell r="J1866" t="str">
            <v>Schmalbruch   Karin</v>
          </cell>
          <cell r="K1866" t="str">
            <v>19.11.1965</v>
          </cell>
        </row>
        <row r="1867">
          <cell r="D1867">
            <v>90717</v>
          </cell>
          <cell r="E1867" t="str">
            <v>NDS</v>
          </cell>
          <cell r="F1867" t="str">
            <v>NDS  90717</v>
          </cell>
          <cell r="G1867" t="str">
            <v>RTC Hildesheim</v>
          </cell>
          <cell r="H1867" t="str">
            <v>Scholz</v>
          </cell>
          <cell r="I1867" t="str">
            <v>Werner</v>
          </cell>
          <cell r="J1867" t="str">
            <v>Scholz   Werner</v>
          </cell>
          <cell r="K1867" t="str">
            <v>15.05.1953</v>
          </cell>
        </row>
        <row r="1868">
          <cell r="D1868">
            <v>92836</v>
          </cell>
          <cell r="E1868" t="str">
            <v>NDS</v>
          </cell>
          <cell r="F1868" t="str">
            <v>NDS  92836</v>
          </cell>
          <cell r="G1868" t="str">
            <v>RTC Hildesheim</v>
          </cell>
          <cell r="H1868" t="str">
            <v>Stoffregen</v>
          </cell>
          <cell r="I1868" t="str">
            <v>Britta</v>
          </cell>
          <cell r="J1868" t="str">
            <v>Stoffregen   Britta</v>
          </cell>
          <cell r="K1868" t="str">
            <v>09.11.1989</v>
          </cell>
        </row>
        <row r="1869">
          <cell r="D1869">
            <v>90721</v>
          </cell>
          <cell r="E1869" t="str">
            <v>NDS</v>
          </cell>
          <cell r="F1869" t="str">
            <v>NDS  90721</v>
          </cell>
          <cell r="G1869" t="str">
            <v>RTC Hildesheim</v>
          </cell>
          <cell r="H1869" t="str">
            <v>Tamoszus</v>
          </cell>
          <cell r="I1869" t="str">
            <v>Bert</v>
          </cell>
          <cell r="J1869" t="str">
            <v>Tamoszus   Bert</v>
          </cell>
          <cell r="K1869" t="str">
            <v>10.04.1967</v>
          </cell>
        </row>
        <row r="1870">
          <cell r="D1870">
            <v>90722</v>
          </cell>
          <cell r="E1870" t="str">
            <v>NDS</v>
          </cell>
          <cell r="F1870" t="str">
            <v>NDS  90722</v>
          </cell>
          <cell r="G1870" t="str">
            <v>RTC Hildesheim</v>
          </cell>
          <cell r="H1870" t="str">
            <v>Thoms</v>
          </cell>
          <cell r="I1870" t="str">
            <v>Dieter</v>
          </cell>
          <cell r="J1870" t="str">
            <v>Thoms   Dieter</v>
          </cell>
          <cell r="K1870" t="str">
            <v>13.11.1964</v>
          </cell>
        </row>
        <row r="1871">
          <cell r="D1871">
            <v>92817</v>
          </cell>
          <cell r="E1871" t="str">
            <v>NDS</v>
          </cell>
          <cell r="F1871" t="str">
            <v>NDS  92817</v>
          </cell>
          <cell r="G1871" t="str">
            <v>RTC Hildesheim</v>
          </cell>
          <cell r="H1871" t="str">
            <v>Will</v>
          </cell>
          <cell r="I1871" t="str">
            <v>Janine</v>
          </cell>
          <cell r="J1871" t="str">
            <v>Will   Janine</v>
          </cell>
          <cell r="K1871" t="str">
            <v>16.05.1990</v>
          </cell>
        </row>
        <row r="1872">
          <cell r="D1872">
            <v>602571</v>
          </cell>
          <cell r="E1872" t="str">
            <v>NRW</v>
          </cell>
          <cell r="F1872" t="str">
            <v>NRW  602571</v>
          </cell>
          <cell r="G1872" t="str">
            <v>RTV Bonn Endenich</v>
          </cell>
          <cell r="H1872" t="str">
            <v>Brisch</v>
          </cell>
          <cell r="I1872" t="str">
            <v>Manfred</v>
          </cell>
          <cell r="J1872" t="str">
            <v>Brisch   Manfred</v>
          </cell>
          <cell r="K1872" t="str">
            <v>24.04.1951</v>
          </cell>
        </row>
        <row r="1873">
          <cell r="D1873">
            <v>103989</v>
          </cell>
          <cell r="E1873" t="str">
            <v>NRW</v>
          </cell>
          <cell r="F1873" t="str">
            <v>NRW  103989</v>
          </cell>
          <cell r="G1873" t="str">
            <v>RTV Bonn Endenich</v>
          </cell>
          <cell r="H1873" t="str">
            <v>Dackweiler</v>
          </cell>
          <cell r="I1873" t="str">
            <v>Ernst-August</v>
          </cell>
          <cell r="J1873" t="str">
            <v>Dackweiler   Ernst-August</v>
          </cell>
          <cell r="K1873" t="str">
            <v>07.06.1945</v>
          </cell>
        </row>
        <row r="1874">
          <cell r="D1874">
            <v>602418</v>
          </cell>
          <cell r="E1874" t="str">
            <v>NRW</v>
          </cell>
          <cell r="F1874" t="str">
            <v>NRW  602418</v>
          </cell>
          <cell r="G1874" t="str">
            <v>RTV Bonn Endenich</v>
          </cell>
          <cell r="H1874" t="str">
            <v>Eisen</v>
          </cell>
          <cell r="I1874" t="str">
            <v>Jürgen</v>
          </cell>
          <cell r="J1874" t="str">
            <v>Eisen   Jürgen</v>
          </cell>
          <cell r="K1874" t="str">
            <v>10.03.1964</v>
          </cell>
        </row>
        <row r="1875">
          <cell r="D1875">
            <v>107507</v>
          </cell>
          <cell r="E1875" t="str">
            <v>NRW</v>
          </cell>
          <cell r="F1875" t="str">
            <v>NRW  107507</v>
          </cell>
          <cell r="G1875" t="str">
            <v>RTV Bonn Endenich</v>
          </cell>
          <cell r="H1875" t="str">
            <v>Nadler</v>
          </cell>
          <cell r="I1875" t="str">
            <v>Heinz</v>
          </cell>
          <cell r="J1875" t="str">
            <v>Nadler   Heinz</v>
          </cell>
          <cell r="K1875" t="str">
            <v>17.03.1943</v>
          </cell>
        </row>
        <row r="1876">
          <cell r="D1876">
            <v>183186</v>
          </cell>
          <cell r="E1876" t="str">
            <v>WTB</v>
          </cell>
          <cell r="F1876" t="str">
            <v>WTB  183186</v>
          </cell>
          <cell r="G1876" t="str">
            <v>RU Wangen</v>
          </cell>
          <cell r="H1876" t="str">
            <v>Klingbeil</v>
          </cell>
          <cell r="I1876" t="str">
            <v>Max</v>
          </cell>
          <cell r="J1876" t="str">
            <v>Klingbeil   Max</v>
          </cell>
          <cell r="K1876" t="str">
            <v>09.10.1984</v>
          </cell>
        </row>
        <row r="1877">
          <cell r="D1877">
            <v>211828</v>
          </cell>
          <cell r="E1877" t="str">
            <v>RKB</v>
          </cell>
          <cell r="F1877" t="str">
            <v>RKB  211828</v>
          </cell>
          <cell r="G1877" t="str">
            <v>Ruppiner RSC</v>
          </cell>
          <cell r="H1877" t="str">
            <v>Blumenthal</v>
          </cell>
          <cell r="I1877" t="str">
            <v>Thomas</v>
          </cell>
          <cell r="J1877" t="str">
            <v>Blumenthal   Thomas</v>
          </cell>
          <cell r="K1877" t="str">
            <v>10.07.1964</v>
          </cell>
        </row>
        <row r="1878">
          <cell r="D1878">
            <v>212365</v>
          </cell>
          <cell r="E1878" t="str">
            <v>RKB</v>
          </cell>
          <cell r="F1878" t="str">
            <v>RKB  212365</v>
          </cell>
          <cell r="G1878" t="str">
            <v>Ruppiner RSC</v>
          </cell>
          <cell r="H1878" t="str">
            <v>Dreschler</v>
          </cell>
          <cell r="I1878" t="str">
            <v>Jens</v>
          </cell>
          <cell r="J1878" t="str">
            <v>Dreschler   Jens</v>
          </cell>
          <cell r="K1878" t="str">
            <v>08.12.1964</v>
          </cell>
        </row>
        <row r="1879">
          <cell r="D1879">
            <v>211718</v>
          </cell>
          <cell r="E1879" t="str">
            <v>RKB</v>
          </cell>
          <cell r="F1879" t="str">
            <v>RKB  211718</v>
          </cell>
          <cell r="G1879" t="str">
            <v>Ruppiner RSC</v>
          </cell>
          <cell r="H1879" t="str">
            <v>Hensel</v>
          </cell>
          <cell r="I1879" t="str">
            <v>Daniel</v>
          </cell>
          <cell r="J1879" t="str">
            <v>Hensel   Daniel</v>
          </cell>
          <cell r="K1879" t="str">
            <v>27.06.1981</v>
          </cell>
        </row>
        <row r="1880">
          <cell r="D1880">
            <v>211217</v>
          </cell>
          <cell r="E1880" t="str">
            <v>RKB</v>
          </cell>
          <cell r="F1880" t="str">
            <v>RKB  211217</v>
          </cell>
          <cell r="G1880" t="str">
            <v>Ruppiner RSC</v>
          </cell>
          <cell r="H1880" t="str">
            <v>Hübner</v>
          </cell>
          <cell r="I1880" t="str">
            <v>Andre</v>
          </cell>
          <cell r="J1880" t="str">
            <v>Hübner   Andre</v>
          </cell>
          <cell r="K1880" t="str">
            <v>20.05.1970</v>
          </cell>
        </row>
        <row r="1881">
          <cell r="D1881">
            <v>211220</v>
          </cell>
          <cell r="E1881" t="str">
            <v>RKB</v>
          </cell>
          <cell r="F1881" t="str">
            <v>RKB  211220</v>
          </cell>
          <cell r="G1881" t="str">
            <v>Ruppiner RSC</v>
          </cell>
          <cell r="H1881" t="str">
            <v>Lukaszewicz</v>
          </cell>
          <cell r="I1881" t="str">
            <v>Thomas</v>
          </cell>
          <cell r="J1881" t="str">
            <v>Lukaszewicz   Thomas</v>
          </cell>
          <cell r="K1881" t="str">
            <v>04.04.1969</v>
          </cell>
        </row>
        <row r="1882">
          <cell r="D1882">
            <v>212366</v>
          </cell>
          <cell r="E1882" t="str">
            <v>RKB</v>
          </cell>
          <cell r="F1882" t="str">
            <v>RKB  212366</v>
          </cell>
          <cell r="G1882" t="str">
            <v>Ruppiner RSC</v>
          </cell>
          <cell r="H1882" t="str">
            <v>Lukaszewicz</v>
          </cell>
          <cell r="I1882" t="str">
            <v>Olaf</v>
          </cell>
          <cell r="J1882" t="str">
            <v>Lukaszewicz   Olaf</v>
          </cell>
          <cell r="K1882" t="str">
            <v>07.03.1991</v>
          </cell>
        </row>
        <row r="1883">
          <cell r="D1883">
            <v>211221</v>
          </cell>
          <cell r="E1883" t="str">
            <v>RKB</v>
          </cell>
          <cell r="F1883" t="str">
            <v>RKB  211221</v>
          </cell>
          <cell r="G1883" t="str">
            <v>Ruppiner RSC</v>
          </cell>
          <cell r="H1883" t="str">
            <v>Nagel</v>
          </cell>
          <cell r="I1883" t="str">
            <v>Andre</v>
          </cell>
          <cell r="J1883" t="str">
            <v>Nagel   Andre</v>
          </cell>
          <cell r="K1883" t="str">
            <v>02.07.1966</v>
          </cell>
        </row>
        <row r="1884">
          <cell r="D1884">
            <v>211222</v>
          </cell>
          <cell r="E1884" t="str">
            <v>RKB</v>
          </cell>
          <cell r="F1884" t="str">
            <v>RKB  211222</v>
          </cell>
          <cell r="G1884" t="str">
            <v>Ruppiner RSC</v>
          </cell>
          <cell r="H1884" t="str">
            <v>Nagel</v>
          </cell>
          <cell r="I1884" t="str">
            <v>Marcus</v>
          </cell>
          <cell r="J1884" t="str">
            <v>Nagel   Marcus</v>
          </cell>
          <cell r="K1884" t="str">
            <v>16.05.1970</v>
          </cell>
        </row>
        <row r="1885">
          <cell r="D1885">
            <v>211223</v>
          </cell>
          <cell r="E1885" t="str">
            <v>RKB</v>
          </cell>
          <cell r="F1885" t="str">
            <v>RKB  211223</v>
          </cell>
          <cell r="G1885" t="str">
            <v>Ruppiner RSC</v>
          </cell>
          <cell r="H1885" t="str">
            <v>Nagel</v>
          </cell>
          <cell r="I1885" t="str">
            <v>Torsten</v>
          </cell>
          <cell r="J1885" t="str">
            <v>Nagel   Torsten</v>
          </cell>
          <cell r="K1885" t="str">
            <v>26.07.1962</v>
          </cell>
        </row>
        <row r="1886">
          <cell r="D1886">
            <v>212368</v>
          </cell>
          <cell r="E1886" t="str">
            <v>RKB</v>
          </cell>
          <cell r="F1886" t="str">
            <v>RKB  212368</v>
          </cell>
          <cell r="G1886" t="str">
            <v>Ruppiner RSC</v>
          </cell>
          <cell r="H1886" t="str">
            <v>Otto</v>
          </cell>
          <cell r="I1886" t="str">
            <v>Martin</v>
          </cell>
          <cell r="J1886" t="str">
            <v>Otto   Martin</v>
          </cell>
          <cell r="K1886" t="str">
            <v>11.10.1989</v>
          </cell>
        </row>
        <row r="1887">
          <cell r="D1887">
            <v>211225</v>
          </cell>
          <cell r="E1887" t="str">
            <v>RKB</v>
          </cell>
          <cell r="F1887" t="str">
            <v>RKB  211225</v>
          </cell>
          <cell r="G1887" t="str">
            <v>Ruppiner RSC</v>
          </cell>
          <cell r="H1887" t="str">
            <v>Schliebner</v>
          </cell>
          <cell r="I1887" t="str">
            <v>Andre</v>
          </cell>
          <cell r="J1887" t="str">
            <v>Schliebner   Andre</v>
          </cell>
          <cell r="K1887" t="str">
            <v>06.09.1979</v>
          </cell>
        </row>
        <row r="1888">
          <cell r="D1888">
            <v>211226</v>
          </cell>
          <cell r="E1888" t="str">
            <v>RKB</v>
          </cell>
          <cell r="F1888" t="str">
            <v>RKB  211226</v>
          </cell>
          <cell r="G1888" t="str">
            <v>Ruppiner RSC</v>
          </cell>
          <cell r="H1888" t="str">
            <v>Schliebner</v>
          </cell>
          <cell r="I1888" t="str">
            <v>Norbert</v>
          </cell>
          <cell r="J1888" t="str">
            <v>Schliebner   Norbert</v>
          </cell>
          <cell r="K1888" t="str">
            <v>17.04.1953</v>
          </cell>
        </row>
        <row r="1889">
          <cell r="D1889">
            <v>211227</v>
          </cell>
          <cell r="E1889" t="str">
            <v>RKB</v>
          </cell>
          <cell r="F1889" t="str">
            <v>RKB  211227</v>
          </cell>
          <cell r="G1889" t="str">
            <v>Ruppiner RSC</v>
          </cell>
          <cell r="H1889" t="str">
            <v>Soika</v>
          </cell>
          <cell r="I1889" t="str">
            <v>Christoph</v>
          </cell>
          <cell r="J1889" t="str">
            <v>Soika   Christoph</v>
          </cell>
          <cell r="K1889" t="str">
            <v>15.02.1974</v>
          </cell>
        </row>
        <row r="1890">
          <cell r="D1890">
            <v>211717</v>
          </cell>
          <cell r="E1890" t="str">
            <v>RKB</v>
          </cell>
          <cell r="F1890" t="str">
            <v>RKB  211717</v>
          </cell>
          <cell r="G1890" t="str">
            <v>Ruppiner RSC</v>
          </cell>
          <cell r="H1890" t="str">
            <v>Tornow</v>
          </cell>
          <cell r="I1890" t="str">
            <v>Jan</v>
          </cell>
          <cell r="J1890" t="str">
            <v>Tornow   Jan</v>
          </cell>
          <cell r="K1890" t="str">
            <v>26.09.1980</v>
          </cell>
        </row>
        <row r="1891">
          <cell r="D1891">
            <v>211228</v>
          </cell>
          <cell r="E1891" t="str">
            <v>RKB</v>
          </cell>
          <cell r="F1891" t="str">
            <v>RKB  211228</v>
          </cell>
          <cell r="G1891" t="str">
            <v>Ruppiner RSC</v>
          </cell>
          <cell r="H1891" t="str">
            <v>Trester</v>
          </cell>
          <cell r="I1891" t="str">
            <v>Benjamin</v>
          </cell>
          <cell r="J1891" t="str">
            <v>Trester   Benjamin</v>
          </cell>
          <cell r="K1891" t="str">
            <v>11.07.1984</v>
          </cell>
        </row>
        <row r="1892">
          <cell r="D1892">
            <v>75046</v>
          </cell>
          <cell r="E1892" t="str">
            <v>HES</v>
          </cell>
          <cell r="F1892" t="str">
            <v>HES  75046</v>
          </cell>
          <cell r="G1892" t="str">
            <v>RV 03 Bürstadt</v>
          </cell>
          <cell r="H1892" t="str">
            <v>Michel</v>
          </cell>
          <cell r="I1892" t="str">
            <v>David</v>
          </cell>
          <cell r="J1892" t="str">
            <v>Michel   David</v>
          </cell>
          <cell r="K1892" t="str">
            <v>28.09.1993</v>
          </cell>
        </row>
        <row r="1893">
          <cell r="D1893">
            <v>180254</v>
          </cell>
          <cell r="E1893" t="str">
            <v>WTB</v>
          </cell>
          <cell r="F1893" t="str">
            <v>WTB  180254</v>
          </cell>
          <cell r="G1893" t="str">
            <v>RV 04 Oßweil</v>
          </cell>
          <cell r="H1893" t="str">
            <v>Finkbeiner</v>
          </cell>
          <cell r="I1893" t="str">
            <v>Enno</v>
          </cell>
          <cell r="J1893" t="str">
            <v>Finkbeiner   Enno</v>
          </cell>
          <cell r="K1893" t="str">
            <v>06.11.1991</v>
          </cell>
        </row>
        <row r="1894">
          <cell r="D1894">
            <v>186016</v>
          </cell>
          <cell r="E1894" t="str">
            <v>WTB</v>
          </cell>
          <cell r="F1894" t="str">
            <v>WTB  186016</v>
          </cell>
          <cell r="G1894" t="str">
            <v>RV 04 Oßweil</v>
          </cell>
          <cell r="H1894" t="str">
            <v>Hilbers</v>
          </cell>
          <cell r="I1894" t="str">
            <v>Tobias</v>
          </cell>
          <cell r="J1894" t="str">
            <v>Hilbers   Tobias</v>
          </cell>
          <cell r="K1894" t="str">
            <v>19.01.1994</v>
          </cell>
        </row>
        <row r="1895">
          <cell r="D1895">
            <v>185508</v>
          </cell>
          <cell r="E1895" t="str">
            <v>WTB</v>
          </cell>
          <cell r="F1895" t="str">
            <v>WTB  185508</v>
          </cell>
          <cell r="G1895" t="str">
            <v>RV 04 Oßweil</v>
          </cell>
          <cell r="H1895" t="str">
            <v>Imle</v>
          </cell>
          <cell r="I1895" t="str">
            <v>Sebastian</v>
          </cell>
          <cell r="J1895" t="str">
            <v>Imle   Sebastian</v>
          </cell>
          <cell r="K1895" t="str">
            <v>26.04.1989</v>
          </cell>
        </row>
        <row r="1896">
          <cell r="D1896">
            <v>185507</v>
          </cell>
          <cell r="E1896" t="str">
            <v>WTB</v>
          </cell>
          <cell r="F1896" t="str">
            <v>WTB  185507</v>
          </cell>
          <cell r="G1896" t="str">
            <v>RV 04 Oßweil</v>
          </cell>
          <cell r="H1896" t="str">
            <v>Kieser</v>
          </cell>
          <cell r="I1896" t="str">
            <v>Martin</v>
          </cell>
          <cell r="J1896" t="str">
            <v>Kieser   Martin</v>
          </cell>
          <cell r="K1896" t="str">
            <v>26.09.1988</v>
          </cell>
        </row>
        <row r="1897">
          <cell r="D1897">
            <v>185505</v>
          </cell>
          <cell r="E1897" t="str">
            <v>WTB</v>
          </cell>
          <cell r="F1897" t="str">
            <v>WTB  185505</v>
          </cell>
          <cell r="G1897" t="str">
            <v>RV 04 Oßweil</v>
          </cell>
          <cell r="H1897" t="str">
            <v>Recmanik</v>
          </cell>
          <cell r="I1897" t="str">
            <v>Frank</v>
          </cell>
          <cell r="J1897" t="str">
            <v>Recmanik   Frank</v>
          </cell>
          <cell r="K1897" t="str">
            <v>01.09.1986</v>
          </cell>
        </row>
        <row r="1898">
          <cell r="D1898">
            <v>185506</v>
          </cell>
          <cell r="E1898" t="str">
            <v>WTB</v>
          </cell>
          <cell r="F1898" t="str">
            <v>WTB  185506</v>
          </cell>
          <cell r="G1898" t="str">
            <v>RV 04 Oßweil</v>
          </cell>
          <cell r="H1898" t="str">
            <v>Reinhold</v>
          </cell>
          <cell r="I1898" t="str">
            <v>Marcel</v>
          </cell>
          <cell r="J1898" t="str">
            <v>Reinhold   Marcel</v>
          </cell>
          <cell r="K1898" t="str">
            <v>02.03.1989</v>
          </cell>
        </row>
        <row r="1899">
          <cell r="D1899">
            <v>185354</v>
          </cell>
          <cell r="E1899" t="str">
            <v>WTB</v>
          </cell>
          <cell r="F1899" t="str">
            <v>WTB  185354</v>
          </cell>
          <cell r="G1899" t="str">
            <v>RV 04 Oßweil</v>
          </cell>
          <cell r="H1899" t="str">
            <v>Schwarzer</v>
          </cell>
          <cell r="I1899" t="str">
            <v>Hans</v>
          </cell>
          <cell r="J1899" t="str">
            <v>Schwarzer   Hans</v>
          </cell>
          <cell r="K1899" t="str">
            <v>09.02.1954</v>
          </cell>
        </row>
        <row r="1900">
          <cell r="D1900">
            <v>186018</v>
          </cell>
          <cell r="E1900" t="str">
            <v>WTB</v>
          </cell>
          <cell r="F1900" t="str">
            <v>WTB  186018</v>
          </cell>
          <cell r="G1900" t="str">
            <v>RV 04 Oßweil</v>
          </cell>
          <cell r="H1900" t="str">
            <v>Steffan</v>
          </cell>
          <cell r="I1900" t="str">
            <v>Henrik</v>
          </cell>
          <cell r="J1900" t="str">
            <v>Steffan   Henrik</v>
          </cell>
          <cell r="K1900" t="str">
            <v>17.01.1995</v>
          </cell>
        </row>
        <row r="1901">
          <cell r="D1901">
            <v>180244</v>
          </cell>
          <cell r="E1901" t="str">
            <v>WTB</v>
          </cell>
          <cell r="F1901" t="str">
            <v>WTB  180244</v>
          </cell>
          <cell r="G1901" t="str">
            <v>RV 04 Oßweil</v>
          </cell>
          <cell r="H1901" t="str">
            <v>Torlitz</v>
          </cell>
          <cell r="I1901" t="str">
            <v>Stefan</v>
          </cell>
          <cell r="J1901" t="str">
            <v>Torlitz   Stefan</v>
          </cell>
          <cell r="K1901" t="str">
            <v>22.03.1992</v>
          </cell>
        </row>
        <row r="1902">
          <cell r="D1902">
            <v>186017</v>
          </cell>
          <cell r="E1902" t="str">
            <v>WTB</v>
          </cell>
          <cell r="F1902" t="str">
            <v>WTB  186017</v>
          </cell>
          <cell r="G1902" t="str">
            <v>RV 04 Oßweil</v>
          </cell>
          <cell r="H1902" t="str">
            <v>Wagner</v>
          </cell>
          <cell r="I1902" t="str">
            <v>Manuel</v>
          </cell>
          <cell r="J1902" t="str">
            <v>Wagner   Manuel</v>
          </cell>
          <cell r="K1902" t="str">
            <v>20.12.1994</v>
          </cell>
        </row>
        <row r="1903">
          <cell r="D1903">
            <v>186015</v>
          </cell>
          <cell r="E1903" t="str">
            <v>WTB</v>
          </cell>
          <cell r="F1903" t="str">
            <v>WTB  186015</v>
          </cell>
          <cell r="G1903" t="str">
            <v>RV 04 Oßweil</v>
          </cell>
          <cell r="H1903" t="str">
            <v>Wünsch</v>
          </cell>
          <cell r="I1903" t="str">
            <v>Florian</v>
          </cell>
          <cell r="J1903" t="str">
            <v>Wünsch   Florian</v>
          </cell>
          <cell r="K1903" t="str">
            <v>02.01.1995</v>
          </cell>
        </row>
        <row r="1904">
          <cell r="D1904">
            <v>181323</v>
          </cell>
          <cell r="E1904" t="str">
            <v>WTB</v>
          </cell>
          <cell r="F1904" t="str">
            <v>WTB  181323</v>
          </cell>
          <cell r="G1904" t="str">
            <v>RV 04 Oßweil </v>
          </cell>
          <cell r="H1904" t="str">
            <v>Benz</v>
          </cell>
          <cell r="I1904" t="str">
            <v>Gerhard</v>
          </cell>
          <cell r="J1904" t="str">
            <v>Benz   Gerhard</v>
          </cell>
          <cell r="K1904" t="str">
            <v>31.03.1963</v>
          </cell>
        </row>
        <row r="1905">
          <cell r="D1905">
            <v>182865</v>
          </cell>
          <cell r="E1905" t="str">
            <v>WTB</v>
          </cell>
          <cell r="F1905" t="str">
            <v>WTB  182865</v>
          </cell>
          <cell r="G1905" t="str">
            <v>RV 04 Oßweil </v>
          </cell>
          <cell r="H1905" t="str">
            <v>Durst</v>
          </cell>
          <cell r="I1905" t="str">
            <v>Tobias</v>
          </cell>
          <cell r="J1905" t="str">
            <v>Durst   Tobias</v>
          </cell>
          <cell r="K1905" t="str">
            <v>04.04.1988</v>
          </cell>
        </row>
        <row r="1906">
          <cell r="D1906">
            <v>183376</v>
          </cell>
          <cell r="E1906" t="str">
            <v>WTB</v>
          </cell>
          <cell r="F1906" t="str">
            <v>WTB  183376</v>
          </cell>
          <cell r="G1906" t="str">
            <v>RV 04 Oßweil </v>
          </cell>
          <cell r="H1906" t="str">
            <v>Durst</v>
          </cell>
          <cell r="I1906" t="str">
            <v>Christian</v>
          </cell>
          <cell r="J1906" t="str">
            <v>Durst   Christian</v>
          </cell>
          <cell r="K1906" t="str">
            <v>25.10.1990</v>
          </cell>
        </row>
        <row r="1907">
          <cell r="D1907">
            <v>181325</v>
          </cell>
          <cell r="E1907" t="str">
            <v>WTB</v>
          </cell>
          <cell r="F1907" t="str">
            <v>WTB  181325</v>
          </cell>
          <cell r="G1907" t="str">
            <v>RV 04 Oßweil </v>
          </cell>
          <cell r="H1907" t="str">
            <v>Hartmaier</v>
          </cell>
          <cell r="I1907" t="str">
            <v>Ralf</v>
          </cell>
          <cell r="J1907" t="str">
            <v>Hartmaier   Ralf</v>
          </cell>
          <cell r="K1907" t="str">
            <v>01.12.1971</v>
          </cell>
        </row>
        <row r="1908">
          <cell r="D1908">
            <v>182868</v>
          </cell>
          <cell r="E1908" t="str">
            <v>WTB</v>
          </cell>
          <cell r="F1908" t="str">
            <v>WTB  182868</v>
          </cell>
          <cell r="G1908" t="str">
            <v>RV 04 Oßweil </v>
          </cell>
          <cell r="H1908" t="str">
            <v>Hemmerle</v>
          </cell>
          <cell r="I1908" t="str">
            <v>Christian</v>
          </cell>
          <cell r="J1908" t="str">
            <v>Hemmerle   Christian</v>
          </cell>
          <cell r="K1908" t="str">
            <v>28.07.1988</v>
          </cell>
        </row>
        <row r="1909">
          <cell r="D1909">
            <v>182867</v>
          </cell>
          <cell r="E1909" t="str">
            <v>WTB</v>
          </cell>
          <cell r="F1909" t="str">
            <v>WTB  182867</v>
          </cell>
          <cell r="G1909" t="str">
            <v>RV 04 Oßweil </v>
          </cell>
          <cell r="H1909" t="str">
            <v>Jetscho</v>
          </cell>
          <cell r="I1909" t="str">
            <v>Janis</v>
          </cell>
          <cell r="J1909" t="str">
            <v>Jetscho   Janis</v>
          </cell>
          <cell r="K1909" t="str">
            <v>17.12.1988</v>
          </cell>
        </row>
        <row r="1910">
          <cell r="D1910">
            <v>182869</v>
          </cell>
          <cell r="E1910" t="str">
            <v>WTB</v>
          </cell>
          <cell r="F1910" t="str">
            <v>WTB  182869</v>
          </cell>
          <cell r="G1910" t="str">
            <v>RV 04 Oßweil </v>
          </cell>
          <cell r="H1910" t="str">
            <v>Müller</v>
          </cell>
          <cell r="I1910" t="str">
            <v>Tino</v>
          </cell>
          <cell r="J1910" t="str">
            <v>Müller   Tino</v>
          </cell>
          <cell r="K1910" t="str">
            <v>20.03.1988</v>
          </cell>
        </row>
        <row r="1911">
          <cell r="D1911">
            <v>181335</v>
          </cell>
          <cell r="E1911" t="str">
            <v>WTB</v>
          </cell>
          <cell r="F1911" t="str">
            <v>WTB  181335</v>
          </cell>
          <cell r="G1911" t="str">
            <v>RV 04 Oßweil </v>
          </cell>
          <cell r="H1911" t="str">
            <v>Schwarzer</v>
          </cell>
          <cell r="I1911" t="str">
            <v>Markus</v>
          </cell>
          <cell r="J1911" t="str">
            <v>Schwarzer   Markus</v>
          </cell>
          <cell r="K1911" t="str">
            <v>30.07.1983</v>
          </cell>
        </row>
        <row r="1912">
          <cell r="D1912">
            <v>182872</v>
          </cell>
          <cell r="E1912" t="str">
            <v>WTB</v>
          </cell>
          <cell r="F1912" t="str">
            <v>WTB  182872</v>
          </cell>
          <cell r="G1912" t="str">
            <v>RV 04 Oßweil </v>
          </cell>
          <cell r="H1912" t="str">
            <v>Schwarzer</v>
          </cell>
          <cell r="I1912" t="str">
            <v>Tobias</v>
          </cell>
          <cell r="J1912" t="str">
            <v>Schwarzer   Tobias</v>
          </cell>
          <cell r="K1912" t="str">
            <v>20.05.1988</v>
          </cell>
        </row>
        <row r="1913">
          <cell r="D1913">
            <v>183378</v>
          </cell>
          <cell r="E1913" t="str">
            <v>WTB</v>
          </cell>
          <cell r="F1913" t="str">
            <v>WTB  183378</v>
          </cell>
          <cell r="G1913" t="str">
            <v>RV 04 Oßweil </v>
          </cell>
          <cell r="H1913" t="str">
            <v>Schwarzer</v>
          </cell>
          <cell r="I1913" t="str">
            <v>Benjamin</v>
          </cell>
          <cell r="J1913" t="str">
            <v>Schwarzer   Benjamin</v>
          </cell>
          <cell r="K1913" t="str">
            <v>26.08.1990</v>
          </cell>
        </row>
        <row r="1914">
          <cell r="D1914">
            <v>182866</v>
          </cell>
          <cell r="E1914" t="str">
            <v>WTB</v>
          </cell>
          <cell r="F1914" t="str">
            <v>WTB  182866</v>
          </cell>
          <cell r="G1914" t="str">
            <v>RV 04 Oßweil </v>
          </cell>
          <cell r="H1914" t="str">
            <v>Torlitz</v>
          </cell>
          <cell r="I1914" t="str">
            <v>Christian</v>
          </cell>
          <cell r="J1914" t="str">
            <v>Torlitz   Christian</v>
          </cell>
          <cell r="K1914" t="str">
            <v>30.12.1988</v>
          </cell>
        </row>
        <row r="1915">
          <cell r="D1915">
            <v>109672</v>
          </cell>
          <cell r="E1915" t="str">
            <v>NRW</v>
          </cell>
          <cell r="F1915" t="str">
            <v>NRW  109672</v>
          </cell>
          <cell r="G1915" t="str">
            <v>RV 05 Baesweiler</v>
          </cell>
          <cell r="H1915" t="str">
            <v>Beer</v>
          </cell>
          <cell r="I1915" t="str">
            <v>Walter</v>
          </cell>
          <cell r="J1915" t="str">
            <v>Beer   Walter</v>
          </cell>
          <cell r="K1915" t="str">
            <v>19.08.1961</v>
          </cell>
        </row>
        <row r="1916">
          <cell r="D1916">
            <v>600034</v>
          </cell>
          <cell r="E1916" t="str">
            <v>NRW</v>
          </cell>
          <cell r="F1916" t="str">
            <v>NRW  600034</v>
          </cell>
          <cell r="G1916" t="str">
            <v>RV 05 Baesweiler</v>
          </cell>
          <cell r="H1916" t="str">
            <v>Berg</v>
          </cell>
          <cell r="I1916" t="str">
            <v>Vitali</v>
          </cell>
          <cell r="J1916" t="str">
            <v>Berg   Vitali</v>
          </cell>
          <cell r="K1916" t="str">
            <v>28.06.1988</v>
          </cell>
        </row>
        <row r="1917">
          <cell r="D1917">
            <v>104164</v>
          </cell>
          <cell r="E1917" t="str">
            <v>NRW</v>
          </cell>
          <cell r="F1917" t="str">
            <v>NRW  104164</v>
          </cell>
          <cell r="G1917" t="str">
            <v>RV 05 Baesweiler</v>
          </cell>
          <cell r="H1917" t="str">
            <v>Biertümpfel</v>
          </cell>
          <cell r="I1917" t="str">
            <v>Udo</v>
          </cell>
          <cell r="J1917" t="str">
            <v>Biertümpfel   Udo</v>
          </cell>
          <cell r="K1917" t="str">
            <v>01.02.1958</v>
          </cell>
        </row>
        <row r="1918">
          <cell r="D1918">
            <v>104165</v>
          </cell>
          <cell r="E1918" t="str">
            <v>NRW</v>
          </cell>
          <cell r="F1918" t="str">
            <v>NRW  104165</v>
          </cell>
          <cell r="G1918" t="str">
            <v>RV 05 Baesweiler</v>
          </cell>
          <cell r="H1918" t="str">
            <v>Bongartz</v>
          </cell>
          <cell r="I1918" t="str">
            <v>Oliver</v>
          </cell>
          <cell r="J1918" t="str">
            <v>Bongartz   Oliver</v>
          </cell>
          <cell r="K1918" t="str">
            <v>22.04.1967</v>
          </cell>
        </row>
        <row r="1919">
          <cell r="D1919">
            <v>104167</v>
          </cell>
          <cell r="E1919" t="str">
            <v>NRW</v>
          </cell>
          <cell r="F1919" t="str">
            <v>NRW  104167</v>
          </cell>
          <cell r="G1919" t="str">
            <v>RV 05 Baesweiler</v>
          </cell>
          <cell r="H1919" t="str">
            <v>Dick</v>
          </cell>
          <cell r="I1919" t="str">
            <v>Peter</v>
          </cell>
          <cell r="J1919" t="str">
            <v>Dick   Peter</v>
          </cell>
          <cell r="K1919" t="str">
            <v>03.02.1959</v>
          </cell>
        </row>
        <row r="1920">
          <cell r="D1920">
            <v>104170</v>
          </cell>
          <cell r="E1920" t="str">
            <v>NRW</v>
          </cell>
          <cell r="F1920" t="str">
            <v>NRW  104170</v>
          </cell>
          <cell r="G1920" t="str">
            <v>RV 05 Baesweiler</v>
          </cell>
          <cell r="H1920" t="str">
            <v>Hammerer</v>
          </cell>
          <cell r="I1920" t="str">
            <v>Tim</v>
          </cell>
          <cell r="J1920" t="str">
            <v>Hammerer   Tim</v>
          </cell>
          <cell r="K1920" t="str">
            <v>24.01.1983</v>
          </cell>
        </row>
        <row r="1921">
          <cell r="D1921">
            <v>105626</v>
          </cell>
          <cell r="E1921" t="str">
            <v>NRW</v>
          </cell>
          <cell r="F1921" t="str">
            <v>NRW  105626</v>
          </cell>
          <cell r="G1921" t="str">
            <v>RV 05 Baesweiler</v>
          </cell>
          <cell r="H1921" t="str">
            <v>Hammerer</v>
          </cell>
          <cell r="I1921" t="str">
            <v>Thomas</v>
          </cell>
          <cell r="J1921" t="str">
            <v>Hammerer   Thomas</v>
          </cell>
          <cell r="K1921" t="str">
            <v>09.07.1958</v>
          </cell>
        </row>
        <row r="1922">
          <cell r="D1922">
            <v>600988</v>
          </cell>
          <cell r="E1922" t="str">
            <v>NRW</v>
          </cell>
          <cell r="F1922" t="str">
            <v>NRW  600988</v>
          </cell>
          <cell r="G1922" t="str">
            <v>RV 05 Baesweiler</v>
          </cell>
          <cell r="H1922" t="str">
            <v>Jacobi</v>
          </cell>
          <cell r="I1922" t="str">
            <v>Marcus</v>
          </cell>
          <cell r="J1922" t="str">
            <v>Jacobi   Marcus</v>
          </cell>
          <cell r="K1922" t="str">
            <v>10.09.1988</v>
          </cell>
        </row>
        <row r="1923">
          <cell r="D1923">
            <v>104174</v>
          </cell>
          <cell r="E1923" t="str">
            <v>NRW</v>
          </cell>
          <cell r="F1923" t="str">
            <v>NRW  104174</v>
          </cell>
          <cell r="G1923" t="str">
            <v>RV 05 Baesweiler</v>
          </cell>
          <cell r="H1923" t="str">
            <v>Kosub</v>
          </cell>
          <cell r="I1923" t="str">
            <v>Thomas</v>
          </cell>
          <cell r="J1923" t="str">
            <v>Kosub   Thomas</v>
          </cell>
          <cell r="K1923" t="str">
            <v>12.10.1982</v>
          </cell>
        </row>
        <row r="1924">
          <cell r="D1924">
            <v>600989</v>
          </cell>
          <cell r="E1924" t="str">
            <v>NRW</v>
          </cell>
          <cell r="F1924" t="str">
            <v>NRW  600989</v>
          </cell>
          <cell r="G1924" t="str">
            <v>RV 05 Baesweiler</v>
          </cell>
          <cell r="H1924" t="str">
            <v>Urban</v>
          </cell>
          <cell r="I1924" t="str">
            <v>Jens</v>
          </cell>
          <cell r="J1924" t="str">
            <v>Urban   Jens</v>
          </cell>
          <cell r="K1924" t="str">
            <v>23.03.1988</v>
          </cell>
        </row>
        <row r="1925">
          <cell r="D1925">
            <v>600990</v>
          </cell>
          <cell r="E1925" t="str">
            <v>NRW</v>
          </cell>
          <cell r="F1925" t="str">
            <v>NRW  600990</v>
          </cell>
          <cell r="G1925" t="str">
            <v>RV 05 Baesweiler</v>
          </cell>
          <cell r="H1925" t="str">
            <v>Weber</v>
          </cell>
          <cell r="I1925" t="str">
            <v>Marvin</v>
          </cell>
          <cell r="J1925" t="str">
            <v>Weber   Marvin</v>
          </cell>
          <cell r="K1925" t="str">
            <v>27.06.1990</v>
          </cell>
        </row>
        <row r="1926">
          <cell r="D1926">
            <v>21683</v>
          </cell>
          <cell r="E1926" t="str">
            <v>BAY</v>
          </cell>
          <cell r="F1926" t="str">
            <v>BAY  21683</v>
          </cell>
          <cell r="G1926" t="str">
            <v>RV 89 Schweinfurt</v>
          </cell>
          <cell r="H1926" t="str">
            <v>Beuschel</v>
          </cell>
          <cell r="I1926" t="str">
            <v>Bernd</v>
          </cell>
          <cell r="J1926" t="str">
            <v>Beuschel   Bernd</v>
          </cell>
          <cell r="K1926" t="str">
            <v>15.10.1970</v>
          </cell>
        </row>
        <row r="1927">
          <cell r="D1927">
            <v>21688</v>
          </cell>
          <cell r="E1927" t="str">
            <v>BAY</v>
          </cell>
          <cell r="F1927" t="str">
            <v>BAY  21688</v>
          </cell>
          <cell r="G1927" t="str">
            <v>RV 89 Schweinfurt</v>
          </cell>
          <cell r="H1927" t="str">
            <v>Henz</v>
          </cell>
          <cell r="I1927" t="str">
            <v>Hubert</v>
          </cell>
          <cell r="J1927" t="str">
            <v>Henz   Hubert</v>
          </cell>
          <cell r="K1927" t="str">
            <v>27.08.1957</v>
          </cell>
        </row>
        <row r="1928">
          <cell r="D1928">
            <v>21973</v>
          </cell>
          <cell r="E1928" t="str">
            <v>BAY</v>
          </cell>
          <cell r="F1928" t="str">
            <v>BAY  21973</v>
          </cell>
          <cell r="G1928" t="str">
            <v>RV 89 Schweinfurt</v>
          </cell>
          <cell r="H1928" t="str">
            <v>Henz</v>
          </cell>
          <cell r="I1928" t="str">
            <v>Florian</v>
          </cell>
          <cell r="J1928" t="str">
            <v>Henz   Florian</v>
          </cell>
          <cell r="K1928" t="str">
            <v>27.08.1992</v>
          </cell>
        </row>
        <row r="1929">
          <cell r="D1929">
            <v>21772</v>
          </cell>
          <cell r="E1929" t="str">
            <v>BAY</v>
          </cell>
          <cell r="F1929" t="str">
            <v>BAY  21772</v>
          </cell>
          <cell r="G1929" t="str">
            <v>RV 89 Schweinfurt</v>
          </cell>
          <cell r="H1929" t="str">
            <v>Pohly</v>
          </cell>
          <cell r="I1929" t="str">
            <v>Max</v>
          </cell>
          <cell r="J1929" t="str">
            <v>Pohly   Max</v>
          </cell>
          <cell r="K1929" t="str">
            <v>19.09.1991</v>
          </cell>
        </row>
        <row r="1930">
          <cell r="D1930">
            <v>21685</v>
          </cell>
          <cell r="E1930" t="str">
            <v>BAY</v>
          </cell>
          <cell r="F1930" t="str">
            <v>BAY  21685</v>
          </cell>
          <cell r="G1930" t="str">
            <v>RV 89 Schweinfurt</v>
          </cell>
          <cell r="H1930" t="str">
            <v>Schwarz</v>
          </cell>
          <cell r="I1930" t="str">
            <v>Alexander</v>
          </cell>
          <cell r="J1930" t="str">
            <v>Schwarz   Alexander</v>
          </cell>
          <cell r="K1930" t="str">
            <v>11.12.1989</v>
          </cell>
        </row>
        <row r="1931">
          <cell r="D1931">
            <v>21938</v>
          </cell>
          <cell r="E1931" t="str">
            <v>BAY</v>
          </cell>
          <cell r="F1931" t="str">
            <v>BAY  21938</v>
          </cell>
          <cell r="G1931" t="str">
            <v>RV 89 Schweinfurt</v>
          </cell>
          <cell r="H1931" t="str">
            <v>Wagner</v>
          </cell>
          <cell r="I1931" t="str">
            <v>Maximilian</v>
          </cell>
          <cell r="J1931" t="str">
            <v>Wagner   Maximilian</v>
          </cell>
          <cell r="K1931" t="str">
            <v>04.12.1990</v>
          </cell>
        </row>
        <row r="1932">
          <cell r="D1932">
            <v>26138</v>
          </cell>
          <cell r="E1932" t="str">
            <v>BAY</v>
          </cell>
          <cell r="F1932" t="str">
            <v>BAY  26138</v>
          </cell>
          <cell r="G1932" t="str">
            <v>RV 89 Schweinfurt</v>
          </cell>
          <cell r="H1932" t="str">
            <v>Wagner</v>
          </cell>
          <cell r="I1932" t="str">
            <v>Julian</v>
          </cell>
          <cell r="J1932" t="str">
            <v>Wagner   Julian</v>
          </cell>
          <cell r="K1932" t="str">
            <v>19.09.1993</v>
          </cell>
        </row>
        <row r="1933">
          <cell r="D1933">
            <v>24123</v>
          </cell>
          <cell r="E1933" t="str">
            <v>BAY</v>
          </cell>
          <cell r="F1933" t="str">
            <v>BAY  24123</v>
          </cell>
          <cell r="G1933" t="str">
            <v>RV 92 Schweinfurt</v>
          </cell>
          <cell r="H1933" t="str">
            <v>Franz</v>
          </cell>
          <cell r="I1933" t="str">
            <v>Andreas</v>
          </cell>
          <cell r="J1933" t="str">
            <v>Franz   Andreas</v>
          </cell>
          <cell r="K1933" t="str">
            <v>02.12.1985</v>
          </cell>
        </row>
        <row r="1934">
          <cell r="D1934">
            <v>20059</v>
          </cell>
          <cell r="E1934" t="str">
            <v>BAY</v>
          </cell>
          <cell r="F1934" t="str">
            <v>BAY  20059</v>
          </cell>
          <cell r="G1934" t="str">
            <v>RV 92 Schweinfurt</v>
          </cell>
          <cell r="H1934" t="str">
            <v>Häusinger</v>
          </cell>
          <cell r="I1934" t="str">
            <v>Peter</v>
          </cell>
          <cell r="J1934" t="str">
            <v>Häusinger   Peter</v>
          </cell>
          <cell r="K1934" t="str">
            <v>25.06.1979</v>
          </cell>
        </row>
        <row r="1935">
          <cell r="D1935">
            <v>24122</v>
          </cell>
          <cell r="E1935" t="str">
            <v>BAY</v>
          </cell>
          <cell r="F1935" t="str">
            <v>BAY  24122</v>
          </cell>
          <cell r="G1935" t="str">
            <v>RV 92 Schweinfurt</v>
          </cell>
          <cell r="H1935" t="str">
            <v>Huppmann</v>
          </cell>
          <cell r="I1935" t="str">
            <v>Max-Georg</v>
          </cell>
          <cell r="J1935" t="str">
            <v>Huppmann   Max-Georg</v>
          </cell>
          <cell r="K1935" t="str">
            <v>05.10.1984</v>
          </cell>
        </row>
        <row r="1936">
          <cell r="D1936">
            <v>20060</v>
          </cell>
          <cell r="E1936" t="str">
            <v>BAY</v>
          </cell>
          <cell r="F1936" t="str">
            <v>BAY  20060</v>
          </cell>
          <cell r="G1936" t="str">
            <v>RV 92 Schweinfurt</v>
          </cell>
          <cell r="H1936" t="str">
            <v>Leibold</v>
          </cell>
          <cell r="I1936" t="str">
            <v>Herbert</v>
          </cell>
          <cell r="J1936" t="str">
            <v>Leibold   Herbert</v>
          </cell>
          <cell r="K1936" t="str">
            <v>30.01.1941</v>
          </cell>
        </row>
        <row r="1937">
          <cell r="D1937">
            <v>25577</v>
          </cell>
          <cell r="E1937" t="str">
            <v>BAY</v>
          </cell>
          <cell r="F1937" t="str">
            <v>BAY  25577</v>
          </cell>
          <cell r="G1937" t="str">
            <v>RV 92 Schweinfurt</v>
          </cell>
          <cell r="H1937" t="str">
            <v>Schmitz</v>
          </cell>
          <cell r="I1937" t="str">
            <v>Peter</v>
          </cell>
          <cell r="J1937" t="str">
            <v>Schmitz   Peter</v>
          </cell>
          <cell r="K1937" t="str">
            <v>02.09.1991</v>
          </cell>
        </row>
        <row r="1938">
          <cell r="D1938">
            <v>25578</v>
          </cell>
          <cell r="E1938" t="str">
            <v>BAY</v>
          </cell>
          <cell r="F1938" t="str">
            <v>BAY  25578</v>
          </cell>
          <cell r="G1938" t="str">
            <v>RV 92 Schweinfurt</v>
          </cell>
          <cell r="H1938" t="str">
            <v>Schmitz</v>
          </cell>
          <cell r="I1938" t="str">
            <v>Christoph</v>
          </cell>
          <cell r="J1938" t="str">
            <v>Schmitz   Christoph</v>
          </cell>
          <cell r="K1938" t="str">
            <v>20.08.1989</v>
          </cell>
        </row>
        <row r="1939">
          <cell r="D1939">
            <v>24124</v>
          </cell>
          <cell r="E1939" t="str">
            <v>BAY</v>
          </cell>
          <cell r="F1939" t="str">
            <v>BAY  24124</v>
          </cell>
          <cell r="G1939" t="str">
            <v>RV 92 Schweinfurt</v>
          </cell>
          <cell r="H1939" t="str">
            <v>Weissenseel</v>
          </cell>
          <cell r="I1939" t="str">
            <v>Christian</v>
          </cell>
          <cell r="J1939" t="str">
            <v>Weissenseel   Christian</v>
          </cell>
          <cell r="K1939" t="str">
            <v>19.04.1985</v>
          </cell>
        </row>
        <row r="1940">
          <cell r="D1940">
            <v>20062</v>
          </cell>
          <cell r="E1940" t="str">
            <v>BAY</v>
          </cell>
          <cell r="F1940" t="str">
            <v>BAY  20062</v>
          </cell>
          <cell r="G1940" t="str">
            <v>RV 92 Schweinfurt</v>
          </cell>
          <cell r="H1940" t="str">
            <v>Zimmermann</v>
          </cell>
          <cell r="I1940" t="str">
            <v>Thomas</v>
          </cell>
          <cell r="J1940" t="str">
            <v>Zimmermann   Thomas</v>
          </cell>
          <cell r="K1940" t="str">
            <v>12.09.1963</v>
          </cell>
        </row>
        <row r="1941">
          <cell r="D1941">
            <v>74192</v>
          </cell>
          <cell r="E1941" t="str">
            <v>HES</v>
          </cell>
          <cell r="F1941" t="str">
            <v>HES  74192</v>
          </cell>
          <cell r="G1941" t="str">
            <v>RV Bischofsheim</v>
          </cell>
          <cell r="H1941" t="str">
            <v>Berger</v>
          </cell>
          <cell r="I1941" t="str">
            <v>Moritz</v>
          </cell>
          <cell r="J1941" t="str">
            <v>Berger   Moritz</v>
          </cell>
          <cell r="K1941" t="str">
            <v>08.04.1992</v>
          </cell>
        </row>
        <row r="1942">
          <cell r="D1942">
            <v>75700</v>
          </cell>
          <cell r="E1942" t="str">
            <v>HES</v>
          </cell>
          <cell r="F1942" t="str">
            <v>HES  75700</v>
          </cell>
          <cell r="G1942" t="str">
            <v>RV Bischofsheim</v>
          </cell>
          <cell r="H1942" t="str">
            <v>Flottmann</v>
          </cell>
          <cell r="I1942" t="str">
            <v>Tim</v>
          </cell>
          <cell r="J1942" t="str">
            <v>Flottmann   Tim</v>
          </cell>
          <cell r="K1942" t="str">
            <v>13.01.1994</v>
          </cell>
        </row>
        <row r="1943">
          <cell r="D1943">
            <v>74727</v>
          </cell>
          <cell r="E1943" t="str">
            <v>HES</v>
          </cell>
          <cell r="F1943" t="str">
            <v>HES  74727</v>
          </cell>
          <cell r="G1943" t="str">
            <v>RV Bischofsheim</v>
          </cell>
          <cell r="H1943" t="str">
            <v>Müller</v>
          </cell>
          <cell r="I1943" t="str">
            <v>Alexander</v>
          </cell>
          <cell r="J1943" t="str">
            <v>Müller   Alexander</v>
          </cell>
          <cell r="K1943" t="str">
            <v>28.12.1991</v>
          </cell>
        </row>
        <row r="1944">
          <cell r="D1944">
            <v>74728</v>
          </cell>
          <cell r="E1944" t="str">
            <v>HES</v>
          </cell>
          <cell r="F1944" t="str">
            <v>HES  74728</v>
          </cell>
          <cell r="G1944" t="str">
            <v>RV Bischofsheim</v>
          </cell>
          <cell r="H1944" t="str">
            <v>Pichl</v>
          </cell>
          <cell r="I1944" t="str">
            <v>Sebastian</v>
          </cell>
          <cell r="J1944" t="str">
            <v>Pichl   Sebastian</v>
          </cell>
          <cell r="K1944" t="str">
            <v>27.06.1992</v>
          </cell>
        </row>
        <row r="1945">
          <cell r="D1945">
            <v>113139</v>
          </cell>
          <cell r="E1945" t="str">
            <v>RLP</v>
          </cell>
          <cell r="F1945" t="str">
            <v>RLP  113139</v>
          </cell>
          <cell r="G1945" t="str">
            <v>RV Bolanden</v>
          </cell>
          <cell r="H1945" t="str">
            <v>Becker</v>
          </cell>
          <cell r="I1945" t="str">
            <v>Volker</v>
          </cell>
          <cell r="J1945" t="str">
            <v>Becker   Volker</v>
          </cell>
          <cell r="K1945" t="str">
            <v>29.08.1968</v>
          </cell>
        </row>
        <row r="1946">
          <cell r="D1946">
            <v>113711</v>
          </cell>
          <cell r="E1946" t="str">
            <v>RLP</v>
          </cell>
          <cell r="F1946" t="str">
            <v>RLP  113711</v>
          </cell>
          <cell r="G1946" t="str">
            <v>RV Bolanden</v>
          </cell>
          <cell r="H1946" t="str">
            <v>Becker</v>
          </cell>
          <cell r="I1946" t="str">
            <v>Daniel</v>
          </cell>
          <cell r="J1946" t="str">
            <v>Becker   Daniel</v>
          </cell>
          <cell r="K1946" t="str">
            <v>06.07.1995</v>
          </cell>
        </row>
        <row r="1947">
          <cell r="D1947">
            <v>113705</v>
          </cell>
          <cell r="E1947" t="str">
            <v>RLP</v>
          </cell>
          <cell r="F1947" t="str">
            <v>RLP  113705</v>
          </cell>
          <cell r="G1947" t="str">
            <v>RV Bolanden</v>
          </cell>
          <cell r="H1947" t="str">
            <v>Besler</v>
          </cell>
          <cell r="I1947" t="str">
            <v>Tobias</v>
          </cell>
          <cell r="J1947" t="str">
            <v>Besler   Tobias</v>
          </cell>
          <cell r="K1947" t="str">
            <v>14.01.1991</v>
          </cell>
        </row>
        <row r="1948">
          <cell r="D1948">
            <v>110924</v>
          </cell>
          <cell r="E1948" t="str">
            <v>RLP</v>
          </cell>
          <cell r="F1948" t="str">
            <v>RLP  110924</v>
          </cell>
          <cell r="G1948" t="str">
            <v>RV Bolanden</v>
          </cell>
          <cell r="H1948" t="str">
            <v>Born</v>
          </cell>
          <cell r="I1948" t="str">
            <v>Andreas</v>
          </cell>
          <cell r="J1948" t="str">
            <v>Born   Andreas</v>
          </cell>
          <cell r="K1948" t="str">
            <v>02.03.1962</v>
          </cell>
        </row>
        <row r="1949">
          <cell r="D1949">
            <v>112067</v>
          </cell>
          <cell r="E1949" t="str">
            <v>RLP</v>
          </cell>
          <cell r="F1949" t="str">
            <v>RLP  112067</v>
          </cell>
          <cell r="G1949" t="str">
            <v>RV Bolanden</v>
          </cell>
          <cell r="H1949" t="str">
            <v>Born</v>
          </cell>
          <cell r="I1949" t="str">
            <v>Billy</v>
          </cell>
          <cell r="J1949" t="str">
            <v>Born   Billy</v>
          </cell>
          <cell r="K1949" t="str">
            <v>19.09.1986</v>
          </cell>
        </row>
        <row r="1950">
          <cell r="D1950">
            <v>110959</v>
          </cell>
          <cell r="E1950" t="str">
            <v>RLP</v>
          </cell>
          <cell r="F1950" t="str">
            <v>RLP  110959</v>
          </cell>
          <cell r="G1950" t="str">
            <v>RV Bolanden</v>
          </cell>
          <cell r="H1950" t="str">
            <v>Brach</v>
          </cell>
          <cell r="I1950" t="str">
            <v>Jürgen</v>
          </cell>
          <cell r="J1950" t="str">
            <v>Brach   Jürgen</v>
          </cell>
          <cell r="K1950" t="str">
            <v>05.07.1973</v>
          </cell>
        </row>
        <row r="1951">
          <cell r="D1951">
            <v>110966</v>
          </cell>
          <cell r="E1951" t="str">
            <v>RLP</v>
          </cell>
          <cell r="F1951" t="str">
            <v>RLP  110966</v>
          </cell>
          <cell r="G1951" t="str">
            <v>RV Bolanden</v>
          </cell>
          <cell r="H1951" t="str">
            <v>Hack</v>
          </cell>
          <cell r="I1951" t="str">
            <v>Markus</v>
          </cell>
          <cell r="J1951" t="str">
            <v>Hack   Markus</v>
          </cell>
          <cell r="K1951" t="str">
            <v>24.01.1969</v>
          </cell>
        </row>
        <row r="1952">
          <cell r="D1952">
            <v>110926</v>
          </cell>
          <cell r="E1952" t="str">
            <v>RLP</v>
          </cell>
          <cell r="F1952" t="str">
            <v>RLP  110926</v>
          </cell>
          <cell r="G1952" t="str">
            <v>RV Bolanden</v>
          </cell>
          <cell r="H1952" t="str">
            <v>Kanoffsky</v>
          </cell>
          <cell r="I1952" t="str">
            <v>Michael</v>
          </cell>
          <cell r="J1952" t="str">
            <v>Kanoffsky   Michael</v>
          </cell>
          <cell r="K1952" t="str">
            <v>25.12.1982</v>
          </cell>
        </row>
        <row r="1953">
          <cell r="D1953">
            <v>113710</v>
          </cell>
          <cell r="E1953" t="str">
            <v>RLP</v>
          </cell>
          <cell r="F1953" t="str">
            <v>RLP  113710</v>
          </cell>
          <cell r="G1953" t="str">
            <v>RV Bolanden</v>
          </cell>
          <cell r="H1953" t="str">
            <v>Klein</v>
          </cell>
          <cell r="I1953" t="str">
            <v>Sidney</v>
          </cell>
          <cell r="J1953" t="str">
            <v>Klein   Sidney</v>
          </cell>
          <cell r="K1953" t="str">
            <v>19.07.1993</v>
          </cell>
        </row>
        <row r="1954">
          <cell r="D1954">
            <v>114011</v>
          </cell>
          <cell r="E1954" t="str">
            <v>RLP</v>
          </cell>
          <cell r="F1954" t="str">
            <v>RLP  114011</v>
          </cell>
          <cell r="G1954" t="str">
            <v>RV Bolanden</v>
          </cell>
          <cell r="H1954" t="str">
            <v>Klein</v>
          </cell>
          <cell r="I1954" t="str">
            <v>Axel</v>
          </cell>
          <cell r="J1954" t="str">
            <v>Klein   Axel</v>
          </cell>
          <cell r="K1954" t="str">
            <v>12.06.1968</v>
          </cell>
        </row>
        <row r="1955">
          <cell r="D1955">
            <v>113707</v>
          </cell>
          <cell r="E1955" t="str">
            <v>RLP</v>
          </cell>
          <cell r="F1955" t="str">
            <v>RLP  113707</v>
          </cell>
          <cell r="G1955" t="str">
            <v>RV Bolanden</v>
          </cell>
          <cell r="H1955" t="str">
            <v>Mergel</v>
          </cell>
          <cell r="I1955" t="str">
            <v>Patrick</v>
          </cell>
          <cell r="J1955" t="str">
            <v>Mergel   Patrick</v>
          </cell>
          <cell r="K1955" t="str">
            <v>08.01.1993</v>
          </cell>
        </row>
        <row r="1956">
          <cell r="D1956">
            <v>113708</v>
          </cell>
          <cell r="E1956" t="str">
            <v>RLP</v>
          </cell>
          <cell r="F1956" t="str">
            <v>RLP  113708</v>
          </cell>
          <cell r="G1956" t="str">
            <v>RV Bolanden</v>
          </cell>
          <cell r="H1956" t="str">
            <v>Mergel</v>
          </cell>
          <cell r="I1956" t="str">
            <v>Matthias</v>
          </cell>
          <cell r="J1956" t="str">
            <v>Mergel   Matthias</v>
          </cell>
          <cell r="K1956" t="str">
            <v>08.01.1993</v>
          </cell>
        </row>
        <row r="1957">
          <cell r="D1957">
            <v>110934</v>
          </cell>
          <cell r="E1957" t="str">
            <v>RLP</v>
          </cell>
          <cell r="F1957" t="str">
            <v>RLP  110934</v>
          </cell>
          <cell r="G1957" t="str">
            <v>RV Bolanden</v>
          </cell>
          <cell r="H1957" t="str">
            <v>Mollstätter</v>
          </cell>
          <cell r="I1957" t="str">
            <v>Rodolfo</v>
          </cell>
          <cell r="J1957" t="str">
            <v>Mollstätter   Rodolfo</v>
          </cell>
          <cell r="K1957" t="str">
            <v>23.03.1988</v>
          </cell>
        </row>
        <row r="1958">
          <cell r="D1958">
            <v>113706</v>
          </cell>
          <cell r="E1958" t="str">
            <v>RLP</v>
          </cell>
          <cell r="F1958" t="str">
            <v>RLP  113706</v>
          </cell>
          <cell r="G1958" t="str">
            <v>RV Bolanden</v>
          </cell>
          <cell r="H1958" t="str">
            <v>Ochßner</v>
          </cell>
          <cell r="I1958" t="str">
            <v>Christian</v>
          </cell>
          <cell r="J1958" t="str">
            <v>Ochßner   Christian</v>
          </cell>
          <cell r="K1958" t="str">
            <v>23.06.1995</v>
          </cell>
        </row>
        <row r="1959">
          <cell r="D1959">
            <v>110938</v>
          </cell>
          <cell r="E1959" t="str">
            <v>RLP</v>
          </cell>
          <cell r="F1959" t="str">
            <v>RLP  110938</v>
          </cell>
          <cell r="G1959" t="str">
            <v>RV Bolanden</v>
          </cell>
          <cell r="H1959" t="str">
            <v>Sensen</v>
          </cell>
          <cell r="I1959" t="str">
            <v>Kai</v>
          </cell>
          <cell r="J1959" t="str">
            <v>Sensen   Kai</v>
          </cell>
          <cell r="K1959" t="str">
            <v>17.01.1988</v>
          </cell>
        </row>
        <row r="1960">
          <cell r="D1960">
            <v>111192</v>
          </cell>
          <cell r="E1960" t="str">
            <v>RLP</v>
          </cell>
          <cell r="F1960" t="str">
            <v>RLP  111192</v>
          </cell>
          <cell r="G1960" t="str">
            <v>RV Bolanden</v>
          </cell>
          <cell r="H1960" t="str">
            <v>Zugschwert</v>
          </cell>
          <cell r="I1960" t="str">
            <v>Andreas</v>
          </cell>
          <cell r="J1960" t="str">
            <v>Zugschwert   Andreas</v>
          </cell>
          <cell r="K1960" t="str">
            <v>21.02.1993</v>
          </cell>
        </row>
        <row r="1961">
          <cell r="D1961">
            <v>106791</v>
          </cell>
          <cell r="E1961" t="str">
            <v>NRW</v>
          </cell>
          <cell r="F1961" t="str">
            <v>NRW  106791</v>
          </cell>
          <cell r="G1961" t="str">
            <v>RV Buer</v>
          </cell>
          <cell r="H1961" t="str">
            <v>Schlott</v>
          </cell>
          <cell r="I1961" t="str">
            <v>Jürgen</v>
          </cell>
          <cell r="J1961" t="str">
            <v>Schlott   Jürgen</v>
          </cell>
          <cell r="K1961" t="str">
            <v>01.09.1965</v>
          </cell>
        </row>
        <row r="1962">
          <cell r="D1962">
            <v>106792</v>
          </cell>
          <cell r="E1962" t="str">
            <v>NRW</v>
          </cell>
          <cell r="F1962" t="str">
            <v>NRW  106792</v>
          </cell>
          <cell r="G1962" t="str">
            <v>RV Buer</v>
          </cell>
          <cell r="H1962" t="str">
            <v>Schneider</v>
          </cell>
          <cell r="I1962" t="str">
            <v>Michael</v>
          </cell>
          <cell r="J1962" t="str">
            <v>Schneider   Michael</v>
          </cell>
          <cell r="K1962" t="str">
            <v>25.03.1967</v>
          </cell>
        </row>
        <row r="1963">
          <cell r="D1963">
            <v>185473</v>
          </cell>
          <cell r="E1963" t="str">
            <v>WTB</v>
          </cell>
          <cell r="F1963" t="str">
            <v>WTB  185473</v>
          </cell>
          <cell r="G1963" t="str">
            <v>RV Derendingen</v>
          </cell>
          <cell r="H1963" t="str">
            <v>Bäuerle</v>
          </cell>
          <cell r="I1963" t="str">
            <v>Timo</v>
          </cell>
          <cell r="J1963" t="str">
            <v>Bäuerle   Timo</v>
          </cell>
          <cell r="K1963" t="str">
            <v>24.11.1964</v>
          </cell>
        </row>
        <row r="1964">
          <cell r="D1964">
            <v>185470</v>
          </cell>
          <cell r="E1964" t="str">
            <v>WTB</v>
          </cell>
          <cell r="F1964" t="str">
            <v>WTB  185470</v>
          </cell>
          <cell r="G1964" t="str">
            <v>RV Derendingen</v>
          </cell>
          <cell r="H1964" t="str">
            <v>Bökle</v>
          </cell>
          <cell r="I1964" t="str">
            <v>Martin</v>
          </cell>
          <cell r="J1964" t="str">
            <v>Bökle   Martin</v>
          </cell>
          <cell r="K1964" t="str">
            <v>27.01.1966</v>
          </cell>
        </row>
        <row r="1965">
          <cell r="D1965">
            <v>185964</v>
          </cell>
          <cell r="E1965" t="str">
            <v>WTB</v>
          </cell>
          <cell r="F1965" t="str">
            <v>WTB  185964</v>
          </cell>
          <cell r="G1965" t="str">
            <v>RV Derendingen</v>
          </cell>
          <cell r="H1965" t="str">
            <v>Faiß</v>
          </cell>
          <cell r="I1965" t="str">
            <v>Bernd</v>
          </cell>
          <cell r="J1965" t="str">
            <v>Faiß   Bernd</v>
          </cell>
          <cell r="K1965" t="str">
            <v>26.07.1963</v>
          </cell>
        </row>
        <row r="1966">
          <cell r="D1966">
            <v>185472</v>
          </cell>
          <cell r="E1966" t="str">
            <v>WTB</v>
          </cell>
          <cell r="F1966" t="str">
            <v>WTB  185472</v>
          </cell>
          <cell r="G1966" t="str">
            <v>RV Derendingen</v>
          </cell>
          <cell r="H1966" t="str">
            <v>Münsinger</v>
          </cell>
          <cell r="I1966" t="str">
            <v>Uwe</v>
          </cell>
          <cell r="J1966" t="str">
            <v>Münsinger   Uwe</v>
          </cell>
          <cell r="K1966" t="str">
            <v>28.12.1968</v>
          </cell>
        </row>
        <row r="1967">
          <cell r="D1967">
            <v>185954</v>
          </cell>
          <cell r="E1967" t="str">
            <v>WTB</v>
          </cell>
          <cell r="F1967" t="str">
            <v>WTB  185954</v>
          </cell>
          <cell r="G1967" t="str">
            <v>RV Derendingen</v>
          </cell>
          <cell r="H1967" t="str">
            <v>Post</v>
          </cell>
          <cell r="I1967" t="str">
            <v>Thomas</v>
          </cell>
          <cell r="J1967" t="str">
            <v>Post   Thomas</v>
          </cell>
          <cell r="K1967" t="str">
            <v>13.02.1966</v>
          </cell>
        </row>
        <row r="1968">
          <cell r="D1968">
            <v>185471</v>
          </cell>
          <cell r="E1968" t="str">
            <v>WTB</v>
          </cell>
          <cell r="F1968" t="str">
            <v>WTB  185471</v>
          </cell>
          <cell r="G1968" t="str">
            <v>RV Derendingen</v>
          </cell>
          <cell r="H1968" t="str">
            <v>Werner</v>
          </cell>
          <cell r="I1968" t="str">
            <v>Thilo</v>
          </cell>
          <cell r="J1968" t="str">
            <v>Werner   Thilo</v>
          </cell>
          <cell r="K1968" t="str">
            <v>24.04.1971</v>
          </cell>
        </row>
        <row r="1969">
          <cell r="D1969">
            <v>92669</v>
          </cell>
          <cell r="E1969" t="str">
            <v>NDS</v>
          </cell>
          <cell r="F1969" t="str">
            <v>NDS  92669</v>
          </cell>
          <cell r="G1969" t="str">
            <v>RV Etelsen</v>
          </cell>
          <cell r="H1969" t="str">
            <v>Cyriacks</v>
          </cell>
          <cell r="I1969" t="str">
            <v>Joost</v>
          </cell>
          <cell r="J1969" t="str">
            <v>Cyriacks   Joost</v>
          </cell>
          <cell r="K1969" t="str">
            <v>17.06.1989</v>
          </cell>
        </row>
        <row r="1970">
          <cell r="D1970">
            <v>90843</v>
          </cell>
          <cell r="E1970" t="str">
            <v>NDS</v>
          </cell>
          <cell r="F1970" t="str">
            <v>NDS  90843</v>
          </cell>
          <cell r="G1970" t="str">
            <v>RV Etelsen</v>
          </cell>
          <cell r="H1970" t="str">
            <v>Emigholz</v>
          </cell>
          <cell r="I1970" t="str">
            <v>Carola</v>
          </cell>
          <cell r="J1970" t="str">
            <v>Emigholz   Carola</v>
          </cell>
          <cell r="K1970" t="str">
            <v>21.04.1975</v>
          </cell>
        </row>
        <row r="1971">
          <cell r="D1971">
            <v>90826</v>
          </cell>
          <cell r="E1971" t="str">
            <v>NDS</v>
          </cell>
          <cell r="F1971" t="str">
            <v>NDS  90826</v>
          </cell>
          <cell r="G1971" t="str">
            <v>RV Etelsen</v>
          </cell>
          <cell r="H1971" t="str">
            <v>Junge</v>
          </cell>
          <cell r="I1971" t="str">
            <v>Christian</v>
          </cell>
          <cell r="J1971" t="str">
            <v>Junge   Christian</v>
          </cell>
          <cell r="K1971" t="str">
            <v>12.10.1980</v>
          </cell>
        </row>
        <row r="1972">
          <cell r="D1972">
            <v>90827</v>
          </cell>
          <cell r="E1972" t="str">
            <v>NDS</v>
          </cell>
          <cell r="F1972" t="str">
            <v>NDS  90827</v>
          </cell>
          <cell r="G1972" t="str">
            <v>RV Etelsen</v>
          </cell>
          <cell r="H1972" t="str">
            <v>Knocke</v>
          </cell>
          <cell r="I1972" t="str">
            <v>Jennifer</v>
          </cell>
          <cell r="J1972" t="str">
            <v>Knocke   Jennifer</v>
          </cell>
          <cell r="K1972" t="str">
            <v>05.09.1984</v>
          </cell>
        </row>
        <row r="1973">
          <cell r="D1973">
            <v>93165</v>
          </cell>
          <cell r="E1973" t="str">
            <v>NDS</v>
          </cell>
          <cell r="F1973" t="str">
            <v>NDS  93165</v>
          </cell>
          <cell r="G1973" t="str">
            <v>RV Etelsen</v>
          </cell>
          <cell r="H1973" t="str">
            <v>Liesau</v>
          </cell>
          <cell r="I1973" t="str">
            <v>Ina</v>
          </cell>
          <cell r="J1973" t="str">
            <v>Liesau   Ina</v>
          </cell>
          <cell r="K1973" t="str">
            <v>02.04.1990</v>
          </cell>
        </row>
        <row r="1974">
          <cell r="D1974">
            <v>93166</v>
          </cell>
          <cell r="E1974" t="str">
            <v>NDS</v>
          </cell>
          <cell r="F1974" t="str">
            <v>NDS  93166</v>
          </cell>
          <cell r="G1974" t="str">
            <v>RV Etelsen</v>
          </cell>
          <cell r="H1974" t="str">
            <v>Liesau</v>
          </cell>
          <cell r="I1974" t="str">
            <v>Claudia</v>
          </cell>
          <cell r="J1974" t="str">
            <v>Liesau   Claudia</v>
          </cell>
          <cell r="K1974" t="str">
            <v>06.04.1993</v>
          </cell>
        </row>
        <row r="1975">
          <cell r="D1975">
            <v>92997</v>
          </cell>
          <cell r="E1975" t="str">
            <v>NDS</v>
          </cell>
          <cell r="F1975" t="str">
            <v>NDS  92997</v>
          </cell>
          <cell r="G1975" t="str">
            <v>RV Etelsen</v>
          </cell>
          <cell r="H1975" t="str">
            <v>Meyer</v>
          </cell>
          <cell r="I1975" t="str">
            <v>Henrik</v>
          </cell>
          <cell r="J1975" t="str">
            <v>Meyer   Henrik</v>
          </cell>
          <cell r="K1975" t="str">
            <v>30.12.1990</v>
          </cell>
        </row>
        <row r="1976">
          <cell r="D1976">
            <v>92998</v>
          </cell>
          <cell r="E1976" t="str">
            <v>NDS</v>
          </cell>
          <cell r="F1976" t="str">
            <v>NDS  92998</v>
          </cell>
          <cell r="G1976" t="str">
            <v>RV Etelsen</v>
          </cell>
          <cell r="H1976" t="str">
            <v>Meyer</v>
          </cell>
          <cell r="I1976" t="str">
            <v>Jürgen</v>
          </cell>
          <cell r="J1976" t="str">
            <v>Meyer   Jürgen</v>
          </cell>
          <cell r="K1976" t="str">
            <v>24.01.1963</v>
          </cell>
        </row>
        <row r="1977">
          <cell r="D1977">
            <v>90818</v>
          </cell>
          <cell r="E1977" t="str">
            <v>NDS</v>
          </cell>
          <cell r="F1977" t="str">
            <v>NDS  90818</v>
          </cell>
          <cell r="G1977" t="str">
            <v>RV Etelsen</v>
          </cell>
          <cell r="H1977" t="str">
            <v>Mühlmeister</v>
          </cell>
          <cell r="I1977" t="str">
            <v>Doris</v>
          </cell>
          <cell r="J1977" t="str">
            <v>Mühlmeister   Doris</v>
          </cell>
          <cell r="K1977" t="str">
            <v>23.04.1975</v>
          </cell>
        </row>
        <row r="1978">
          <cell r="D1978">
            <v>90833</v>
          </cell>
          <cell r="E1978" t="str">
            <v>NDS</v>
          </cell>
          <cell r="F1978" t="str">
            <v>NDS  90833</v>
          </cell>
          <cell r="G1978" t="str">
            <v>RV Etelsen</v>
          </cell>
          <cell r="H1978" t="str">
            <v>Müller</v>
          </cell>
          <cell r="I1978" t="str">
            <v>Anika</v>
          </cell>
          <cell r="J1978" t="str">
            <v>Müller   Anika</v>
          </cell>
          <cell r="K1978" t="str">
            <v>06.07.1983</v>
          </cell>
        </row>
        <row r="1979">
          <cell r="D1979">
            <v>90834</v>
          </cell>
          <cell r="E1979" t="str">
            <v>NDS</v>
          </cell>
          <cell r="F1979" t="str">
            <v>NDS  90834</v>
          </cell>
          <cell r="G1979" t="str">
            <v>RV Etelsen</v>
          </cell>
          <cell r="H1979" t="str">
            <v>Müller</v>
          </cell>
          <cell r="I1979" t="str">
            <v>Sabine</v>
          </cell>
          <cell r="J1979" t="str">
            <v>Müller   Sabine</v>
          </cell>
          <cell r="K1979" t="str">
            <v>18.01.1961</v>
          </cell>
        </row>
        <row r="1980">
          <cell r="D1980">
            <v>90837</v>
          </cell>
          <cell r="E1980" t="str">
            <v>NDS</v>
          </cell>
          <cell r="F1980" t="str">
            <v>NDS  90837</v>
          </cell>
          <cell r="G1980" t="str">
            <v>RV Etelsen</v>
          </cell>
          <cell r="H1980" t="str">
            <v>Prahl</v>
          </cell>
          <cell r="I1980" t="str">
            <v>Tanja</v>
          </cell>
          <cell r="J1980" t="str">
            <v>Prahl   Tanja</v>
          </cell>
          <cell r="K1980" t="str">
            <v>10.01.1976</v>
          </cell>
        </row>
        <row r="1981">
          <cell r="D1981">
            <v>92666</v>
          </cell>
          <cell r="E1981" t="str">
            <v>NDS</v>
          </cell>
          <cell r="F1981" t="str">
            <v>NDS  92666</v>
          </cell>
          <cell r="G1981" t="str">
            <v>RV Etelsen</v>
          </cell>
          <cell r="H1981" t="str">
            <v>Prahl</v>
          </cell>
          <cell r="I1981" t="str">
            <v>Rene</v>
          </cell>
          <cell r="J1981" t="str">
            <v>Prahl   Rene</v>
          </cell>
          <cell r="K1981" t="str">
            <v>15.02.1990</v>
          </cell>
        </row>
        <row r="1982">
          <cell r="D1982">
            <v>90840</v>
          </cell>
          <cell r="E1982" t="str">
            <v>NDS</v>
          </cell>
          <cell r="F1982" t="str">
            <v>NDS  90840</v>
          </cell>
          <cell r="G1982" t="str">
            <v>RV Etelsen</v>
          </cell>
          <cell r="H1982" t="str">
            <v>Schröter</v>
          </cell>
          <cell r="I1982" t="str">
            <v>Jürgen</v>
          </cell>
          <cell r="J1982" t="str">
            <v>Schröter   Jürgen</v>
          </cell>
          <cell r="K1982" t="str">
            <v>06.12.1962</v>
          </cell>
        </row>
        <row r="1983">
          <cell r="D1983">
            <v>92337</v>
          </cell>
          <cell r="E1983" t="str">
            <v>NDS</v>
          </cell>
          <cell r="F1983" t="str">
            <v>NDS  92337</v>
          </cell>
          <cell r="G1983" t="str">
            <v>RV Etelsen</v>
          </cell>
          <cell r="H1983" t="str">
            <v>Schröter</v>
          </cell>
          <cell r="I1983" t="str">
            <v>Steffen</v>
          </cell>
          <cell r="J1983" t="str">
            <v>Schröter   Steffen</v>
          </cell>
          <cell r="K1983" t="str">
            <v>12.10.1987</v>
          </cell>
        </row>
        <row r="1984">
          <cell r="D1984">
            <v>93167</v>
          </cell>
          <cell r="E1984" t="str">
            <v>NDS</v>
          </cell>
          <cell r="F1984" t="str">
            <v>NDS  93167</v>
          </cell>
          <cell r="G1984" t="str">
            <v>RV Etelsen</v>
          </cell>
          <cell r="H1984" t="str">
            <v>Waschwill</v>
          </cell>
          <cell r="I1984" t="str">
            <v>Julia</v>
          </cell>
          <cell r="J1984" t="str">
            <v>Waschwill   Julia</v>
          </cell>
          <cell r="K1984" t="str">
            <v>23.01.1990</v>
          </cell>
        </row>
        <row r="1985">
          <cell r="D1985">
            <v>93168</v>
          </cell>
          <cell r="E1985" t="str">
            <v>NDS</v>
          </cell>
          <cell r="F1985" t="str">
            <v>NDS  93168</v>
          </cell>
          <cell r="G1985" t="str">
            <v>RV Etelsen</v>
          </cell>
          <cell r="H1985" t="str">
            <v>Waschwill</v>
          </cell>
          <cell r="I1985" t="str">
            <v>Viola</v>
          </cell>
          <cell r="J1985" t="str">
            <v>Waschwill   Viola</v>
          </cell>
          <cell r="K1985" t="str">
            <v>14.11.1991</v>
          </cell>
        </row>
        <row r="1986">
          <cell r="D1986">
            <v>90844</v>
          </cell>
          <cell r="E1986" t="str">
            <v>NDS</v>
          </cell>
          <cell r="F1986" t="str">
            <v>NDS  90844</v>
          </cell>
          <cell r="G1986" t="str">
            <v>RV Etelsen</v>
          </cell>
          <cell r="H1986" t="str">
            <v>Wolkenhauer</v>
          </cell>
          <cell r="I1986" t="str">
            <v>Doris</v>
          </cell>
          <cell r="J1986" t="str">
            <v>Wolkenhauer   Doris</v>
          </cell>
          <cell r="K1986" t="str">
            <v>19.06.1975</v>
          </cell>
        </row>
        <row r="1987">
          <cell r="D1987">
            <v>181601</v>
          </cell>
          <cell r="E1987" t="str">
            <v>WTB</v>
          </cell>
          <cell r="F1987" t="str">
            <v>WTB  181601</v>
          </cell>
          <cell r="G1987" t="str">
            <v>RV Gärtringen</v>
          </cell>
          <cell r="H1987" t="str">
            <v>Berner</v>
          </cell>
          <cell r="I1987" t="str">
            <v>Andy</v>
          </cell>
          <cell r="J1987" t="str">
            <v>Berner   Andy</v>
          </cell>
          <cell r="K1987" t="str">
            <v>19.04.1988</v>
          </cell>
        </row>
        <row r="1988">
          <cell r="D1988">
            <v>181602</v>
          </cell>
          <cell r="E1988" t="str">
            <v>WTB</v>
          </cell>
          <cell r="F1988" t="str">
            <v>WTB  181602</v>
          </cell>
          <cell r="G1988" t="str">
            <v>RV Gärtringen</v>
          </cell>
          <cell r="H1988" t="str">
            <v>Berner</v>
          </cell>
          <cell r="I1988" t="str">
            <v>Uwe</v>
          </cell>
          <cell r="J1988" t="str">
            <v>Berner   Uwe</v>
          </cell>
          <cell r="K1988" t="str">
            <v>11.08.1982</v>
          </cell>
        </row>
        <row r="1989">
          <cell r="D1989">
            <v>181603</v>
          </cell>
          <cell r="E1989" t="str">
            <v>WTB</v>
          </cell>
          <cell r="F1989" t="str">
            <v>WTB  181603</v>
          </cell>
          <cell r="G1989" t="str">
            <v>RV Gärtringen</v>
          </cell>
          <cell r="H1989" t="str">
            <v>Berner</v>
          </cell>
          <cell r="I1989" t="str">
            <v>Wolfgang</v>
          </cell>
          <cell r="J1989" t="str">
            <v>Berner   Wolfgang</v>
          </cell>
          <cell r="K1989" t="str">
            <v>30.11.1967</v>
          </cell>
        </row>
        <row r="1990">
          <cell r="D1990">
            <v>182333</v>
          </cell>
          <cell r="E1990" t="str">
            <v>WTB</v>
          </cell>
          <cell r="F1990" t="str">
            <v>WTB  182333</v>
          </cell>
          <cell r="G1990" t="str">
            <v>RV Gärtringen</v>
          </cell>
          <cell r="H1990" t="str">
            <v>Berry</v>
          </cell>
          <cell r="I1990" t="str">
            <v>Charles</v>
          </cell>
          <cell r="J1990" t="str">
            <v>Berry   Charles</v>
          </cell>
          <cell r="K1990" t="str">
            <v>05.11.1965</v>
          </cell>
        </row>
        <row r="1991">
          <cell r="D1991">
            <v>181612</v>
          </cell>
          <cell r="E1991" t="str">
            <v>WTB</v>
          </cell>
          <cell r="F1991" t="str">
            <v>WTB  181612</v>
          </cell>
          <cell r="G1991" t="str">
            <v>RV Gärtringen</v>
          </cell>
          <cell r="H1991" t="str">
            <v>Gärtner</v>
          </cell>
          <cell r="I1991" t="str">
            <v>Markus</v>
          </cell>
          <cell r="J1991" t="str">
            <v>Gärtner   Markus</v>
          </cell>
          <cell r="K1991" t="str">
            <v>06.08.1986</v>
          </cell>
        </row>
        <row r="1992">
          <cell r="D1992">
            <v>181613</v>
          </cell>
          <cell r="E1992" t="str">
            <v>WTB</v>
          </cell>
          <cell r="F1992" t="str">
            <v>WTB  181613</v>
          </cell>
          <cell r="G1992" t="str">
            <v>RV Gärtringen</v>
          </cell>
          <cell r="H1992" t="str">
            <v>Gärtner</v>
          </cell>
          <cell r="I1992" t="str">
            <v>Martin</v>
          </cell>
          <cell r="J1992" t="str">
            <v>Gärtner   Martin</v>
          </cell>
          <cell r="K1992" t="str">
            <v>16.11.1987</v>
          </cell>
        </row>
        <row r="1993">
          <cell r="D1993">
            <v>184554</v>
          </cell>
          <cell r="E1993" t="str">
            <v>WTB</v>
          </cell>
          <cell r="F1993" t="str">
            <v>WTB  184554</v>
          </cell>
          <cell r="G1993" t="str">
            <v>RV Gärtringen</v>
          </cell>
          <cell r="H1993" t="str">
            <v>Gärtner</v>
          </cell>
          <cell r="I1993" t="str">
            <v>Andreas</v>
          </cell>
          <cell r="J1993" t="str">
            <v>Gärtner   Andreas</v>
          </cell>
          <cell r="K1993" t="str">
            <v>08.06.1992</v>
          </cell>
        </row>
        <row r="1994">
          <cell r="D1994">
            <v>183725</v>
          </cell>
          <cell r="E1994" t="str">
            <v>WTB</v>
          </cell>
          <cell r="F1994" t="str">
            <v>WTB  183725</v>
          </cell>
          <cell r="G1994" t="str">
            <v>RV Gärtringen</v>
          </cell>
          <cell r="H1994" t="str">
            <v>Goppel</v>
          </cell>
          <cell r="I1994" t="str">
            <v>Marvin</v>
          </cell>
          <cell r="J1994" t="str">
            <v>Goppel   Marvin</v>
          </cell>
          <cell r="K1994" t="str">
            <v>15.08.1990</v>
          </cell>
        </row>
        <row r="1995">
          <cell r="D1995">
            <v>185984</v>
          </cell>
          <cell r="E1995" t="str">
            <v>WTB</v>
          </cell>
          <cell r="F1995" t="str">
            <v>WTB  185984</v>
          </cell>
          <cell r="G1995" t="str">
            <v>RV Gärtringen</v>
          </cell>
          <cell r="H1995" t="str">
            <v>Haag</v>
          </cell>
          <cell r="I1995" t="str">
            <v>Sebastian</v>
          </cell>
          <cell r="J1995" t="str">
            <v>Haag   Sebastian</v>
          </cell>
          <cell r="K1995" t="str">
            <v>19.02.1992</v>
          </cell>
        </row>
        <row r="1996">
          <cell r="D1996">
            <v>185977</v>
          </cell>
          <cell r="E1996" t="str">
            <v>WTB</v>
          </cell>
          <cell r="F1996" t="str">
            <v>WTB  185977</v>
          </cell>
          <cell r="G1996" t="str">
            <v>RV Gärtringen</v>
          </cell>
          <cell r="H1996" t="str">
            <v>Hagenlocher</v>
          </cell>
          <cell r="I1996" t="str">
            <v>Manuel</v>
          </cell>
          <cell r="J1996" t="str">
            <v>Hagenlocher   Manuel</v>
          </cell>
          <cell r="K1996" t="str">
            <v>27.07.1990</v>
          </cell>
        </row>
        <row r="1997">
          <cell r="D1997">
            <v>181617</v>
          </cell>
          <cell r="E1997" t="str">
            <v>WTB</v>
          </cell>
          <cell r="F1997" t="str">
            <v>WTB  181617</v>
          </cell>
          <cell r="G1997" t="str">
            <v>RV Gärtringen</v>
          </cell>
          <cell r="H1997" t="str">
            <v>Höhl</v>
          </cell>
          <cell r="I1997" t="str">
            <v>Karlheinz</v>
          </cell>
          <cell r="J1997" t="str">
            <v>Höhl   Karlheinz</v>
          </cell>
          <cell r="K1997" t="str">
            <v>01.02.1964</v>
          </cell>
        </row>
        <row r="1998">
          <cell r="D1998">
            <v>181618</v>
          </cell>
          <cell r="E1998" t="str">
            <v>WTB</v>
          </cell>
          <cell r="F1998" t="str">
            <v>WTB  181618</v>
          </cell>
          <cell r="G1998" t="str">
            <v>RV Gärtringen</v>
          </cell>
          <cell r="H1998" t="str">
            <v>Holder</v>
          </cell>
          <cell r="I1998" t="str">
            <v>Moritz</v>
          </cell>
          <cell r="J1998" t="str">
            <v>Holder   Moritz</v>
          </cell>
          <cell r="K1998" t="str">
            <v>05.06.1970</v>
          </cell>
        </row>
        <row r="1999">
          <cell r="D1999">
            <v>184100</v>
          </cell>
          <cell r="E1999" t="str">
            <v>WTB</v>
          </cell>
          <cell r="F1999" t="str">
            <v>WTB  184100</v>
          </cell>
          <cell r="G1999" t="str">
            <v>RV Gärtringen</v>
          </cell>
          <cell r="H1999" t="str">
            <v>Jugel</v>
          </cell>
          <cell r="I1999" t="str">
            <v>Julian</v>
          </cell>
          <cell r="J1999" t="str">
            <v>Jugel   Julian</v>
          </cell>
          <cell r="K1999" t="str">
            <v>30.01.1991</v>
          </cell>
        </row>
        <row r="2000">
          <cell r="D2000">
            <v>185549</v>
          </cell>
          <cell r="E2000" t="str">
            <v>WTB</v>
          </cell>
          <cell r="F2000" t="str">
            <v>WTB  185549</v>
          </cell>
          <cell r="G2000" t="str">
            <v>RV Gärtringen</v>
          </cell>
          <cell r="H2000" t="str">
            <v>Kimmerle</v>
          </cell>
          <cell r="I2000" t="str">
            <v>Florian</v>
          </cell>
          <cell r="J2000" t="str">
            <v>Kimmerle   Florian</v>
          </cell>
          <cell r="K2000" t="str">
            <v>21.08.1994</v>
          </cell>
        </row>
        <row r="2001">
          <cell r="D2001">
            <v>181621</v>
          </cell>
          <cell r="E2001" t="str">
            <v>WTB</v>
          </cell>
          <cell r="F2001" t="str">
            <v>WTB  181621</v>
          </cell>
          <cell r="G2001" t="str">
            <v>RV Gärtringen</v>
          </cell>
          <cell r="H2001" t="str">
            <v>König</v>
          </cell>
          <cell r="I2001" t="str">
            <v>Matthias</v>
          </cell>
          <cell r="J2001" t="str">
            <v>König   Matthias</v>
          </cell>
          <cell r="K2001" t="str">
            <v>25.10.1981</v>
          </cell>
        </row>
        <row r="2002">
          <cell r="D2002">
            <v>181622</v>
          </cell>
          <cell r="E2002" t="str">
            <v>WTB</v>
          </cell>
          <cell r="F2002" t="str">
            <v>WTB  181622</v>
          </cell>
          <cell r="G2002" t="str">
            <v>RV Gärtringen</v>
          </cell>
          <cell r="H2002" t="str">
            <v>Kopschiwa</v>
          </cell>
          <cell r="I2002" t="str">
            <v>Thomas</v>
          </cell>
          <cell r="J2002" t="str">
            <v>Kopschiwa   Thomas</v>
          </cell>
          <cell r="K2002" t="str">
            <v>21.10.1982</v>
          </cell>
        </row>
        <row r="2003">
          <cell r="D2003">
            <v>185975</v>
          </cell>
          <cell r="E2003" t="str">
            <v>WTB</v>
          </cell>
          <cell r="F2003" t="str">
            <v>WTB  185975</v>
          </cell>
          <cell r="G2003" t="str">
            <v>RV Gärtringen</v>
          </cell>
          <cell r="H2003" t="str">
            <v>Lehmann</v>
          </cell>
          <cell r="I2003" t="str">
            <v>Patrick</v>
          </cell>
          <cell r="J2003" t="str">
            <v>Lehmann   Patrick</v>
          </cell>
          <cell r="K2003" t="str">
            <v>22.01.1990</v>
          </cell>
        </row>
        <row r="2004">
          <cell r="D2004">
            <v>181625</v>
          </cell>
          <cell r="E2004" t="str">
            <v>WTB</v>
          </cell>
          <cell r="F2004" t="str">
            <v>WTB  181625</v>
          </cell>
          <cell r="G2004" t="str">
            <v>RV Gärtringen</v>
          </cell>
          <cell r="H2004" t="str">
            <v>Löhmann</v>
          </cell>
          <cell r="I2004" t="str">
            <v>Frank</v>
          </cell>
          <cell r="J2004" t="str">
            <v>Löhmann   Frank</v>
          </cell>
          <cell r="K2004" t="str">
            <v>08.05.1966</v>
          </cell>
        </row>
        <row r="2005">
          <cell r="D2005">
            <v>181626</v>
          </cell>
          <cell r="E2005" t="str">
            <v>WTB</v>
          </cell>
          <cell r="F2005" t="str">
            <v>WTB  181626</v>
          </cell>
          <cell r="G2005" t="str">
            <v>RV Gärtringen</v>
          </cell>
          <cell r="H2005" t="str">
            <v>Lomuscio</v>
          </cell>
          <cell r="I2005" t="str">
            <v>Michael</v>
          </cell>
          <cell r="J2005" t="str">
            <v>Lomuscio   Michael</v>
          </cell>
          <cell r="K2005" t="str">
            <v>08.07.1967</v>
          </cell>
        </row>
        <row r="2006">
          <cell r="D2006">
            <v>181627</v>
          </cell>
          <cell r="E2006" t="str">
            <v>WTB</v>
          </cell>
          <cell r="F2006" t="str">
            <v>WTB  181627</v>
          </cell>
          <cell r="G2006" t="str">
            <v>RV Gärtringen</v>
          </cell>
          <cell r="H2006" t="str">
            <v>Lomuscio</v>
          </cell>
          <cell r="I2006" t="str">
            <v>Sandro</v>
          </cell>
          <cell r="J2006" t="str">
            <v>Lomuscio   Sandro</v>
          </cell>
          <cell r="K2006" t="str">
            <v>15.07.1968</v>
          </cell>
        </row>
        <row r="2007">
          <cell r="D2007">
            <v>181630</v>
          </cell>
          <cell r="E2007" t="str">
            <v>WTB</v>
          </cell>
          <cell r="F2007" t="str">
            <v>WTB  181630</v>
          </cell>
          <cell r="G2007" t="str">
            <v>RV Gärtringen</v>
          </cell>
          <cell r="H2007" t="str">
            <v>Marquardt</v>
          </cell>
          <cell r="I2007" t="str">
            <v>Gerhard</v>
          </cell>
          <cell r="J2007" t="str">
            <v>Marquardt   Gerhard</v>
          </cell>
          <cell r="K2007" t="str">
            <v>22.08.1956</v>
          </cell>
        </row>
        <row r="2008">
          <cell r="D2008">
            <v>181632</v>
          </cell>
          <cell r="E2008" t="str">
            <v>WTB</v>
          </cell>
          <cell r="F2008" t="str">
            <v>WTB  181632</v>
          </cell>
          <cell r="G2008" t="str">
            <v>RV Gärtringen</v>
          </cell>
          <cell r="H2008" t="str">
            <v>Nadolny</v>
          </cell>
          <cell r="I2008" t="str">
            <v>Sven</v>
          </cell>
          <cell r="J2008" t="str">
            <v>Nadolny   Sven</v>
          </cell>
          <cell r="K2008" t="str">
            <v>11.09.1982</v>
          </cell>
        </row>
        <row r="2009">
          <cell r="D2009">
            <v>185027</v>
          </cell>
          <cell r="E2009" t="str">
            <v>WTB</v>
          </cell>
          <cell r="F2009" t="str">
            <v>WTB  185027</v>
          </cell>
          <cell r="G2009" t="str">
            <v>RV Gärtringen</v>
          </cell>
          <cell r="H2009" t="str">
            <v>Nonnenmacher</v>
          </cell>
          <cell r="I2009" t="str">
            <v>Manuel</v>
          </cell>
          <cell r="J2009" t="str">
            <v>Nonnenmacher   Manuel</v>
          </cell>
          <cell r="K2009" t="str">
            <v>19.08.1992</v>
          </cell>
        </row>
        <row r="2010">
          <cell r="D2010">
            <v>181634</v>
          </cell>
          <cell r="E2010" t="str">
            <v>WTB</v>
          </cell>
          <cell r="F2010" t="str">
            <v>WTB  181634</v>
          </cell>
          <cell r="G2010" t="str">
            <v>RV Gärtringen</v>
          </cell>
          <cell r="H2010" t="str">
            <v>Oltovanji</v>
          </cell>
          <cell r="I2010" t="str">
            <v>Kristian</v>
          </cell>
          <cell r="J2010" t="str">
            <v>Oltovanji   Kristian</v>
          </cell>
          <cell r="K2010" t="str">
            <v>21.12.1980</v>
          </cell>
        </row>
        <row r="2011">
          <cell r="D2011">
            <v>185974</v>
          </cell>
          <cell r="E2011" t="str">
            <v>WTB</v>
          </cell>
          <cell r="F2011" t="str">
            <v>WTB  185974</v>
          </cell>
          <cell r="G2011" t="str">
            <v>RV Gärtringen</v>
          </cell>
          <cell r="H2011" t="str">
            <v>Oltovanji</v>
          </cell>
          <cell r="I2011" t="str">
            <v>Oliver</v>
          </cell>
          <cell r="J2011" t="str">
            <v>Oltovanji   Oliver</v>
          </cell>
          <cell r="K2011" t="str">
            <v>12.12.1979</v>
          </cell>
        </row>
        <row r="2012">
          <cell r="D2012">
            <v>185980</v>
          </cell>
          <cell r="E2012" t="str">
            <v>WTB</v>
          </cell>
          <cell r="F2012" t="str">
            <v>WTB  185980</v>
          </cell>
          <cell r="G2012" t="str">
            <v>RV Gärtringen</v>
          </cell>
          <cell r="H2012" t="str">
            <v>Pannenberg</v>
          </cell>
          <cell r="I2012" t="str">
            <v>Andreas</v>
          </cell>
          <cell r="J2012" t="str">
            <v>Pannenberg   Andreas</v>
          </cell>
          <cell r="K2012" t="str">
            <v>27.08.1993</v>
          </cell>
        </row>
        <row r="2013">
          <cell r="D2013">
            <v>185981</v>
          </cell>
          <cell r="E2013" t="str">
            <v>WTB</v>
          </cell>
          <cell r="F2013" t="str">
            <v>WTB  185981</v>
          </cell>
          <cell r="G2013" t="str">
            <v>RV Gärtringen</v>
          </cell>
          <cell r="H2013" t="str">
            <v>Pannenberg</v>
          </cell>
          <cell r="I2013" t="str">
            <v>Patrick</v>
          </cell>
          <cell r="J2013" t="str">
            <v>Pannenberg   Patrick</v>
          </cell>
          <cell r="K2013" t="str">
            <v>29.01.1990</v>
          </cell>
        </row>
        <row r="2014">
          <cell r="D2014">
            <v>181635</v>
          </cell>
          <cell r="E2014" t="str">
            <v>WTB</v>
          </cell>
          <cell r="F2014" t="str">
            <v>WTB  181635</v>
          </cell>
          <cell r="G2014" t="str">
            <v>RV Gärtringen</v>
          </cell>
          <cell r="H2014" t="str">
            <v>Pietsch</v>
          </cell>
          <cell r="I2014" t="str">
            <v>Michael</v>
          </cell>
          <cell r="J2014" t="str">
            <v>Pietsch   Michael</v>
          </cell>
          <cell r="K2014" t="str">
            <v>09.04.1979</v>
          </cell>
        </row>
        <row r="2015">
          <cell r="D2015">
            <v>181636</v>
          </cell>
          <cell r="E2015" t="str">
            <v>WTB</v>
          </cell>
          <cell r="F2015" t="str">
            <v>WTB  181636</v>
          </cell>
          <cell r="G2015" t="str">
            <v>RV Gärtringen</v>
          </cell>
          <cell r="H2015" t="str">
            <v>Posedi</v>
          </cell>
          <cell r="I2015" t="str">
            <v>Michael</v>
          </cell>
          <cell r="J2015" t="str">
            <v>Posedi   Michael</v>
          </cell>
          <cell r="K2015" t="str">
            <v>15.12.1978</v>
          </cell>
        </row>
        <row r="2016">
          <cell r="D2016">
            <v>181637</v>
          </cell>
          <cell r="E2016" t="str">
            <v>WTB</v>
          </cell>
          <cell r="F2016" t="str">
            <v>WTB  181637</v>
          </cell>
          <cell r="G2016" t="str">
            <v>RV Gärtringen</v>
          </cell>
          <cell r="H2016" t="str">
            <v>Quiram</v>
          </cell>
          <cell r="I2016" t="str">
            <v>Gregor</v>
          </cell>
          <cell r="J2016" t="str">
            <v>Quiram   Gregor</v>
          </cell>
          <cell r="K2016" t="str">
            <v>13.08.1960</v>
          </cell>
        </row>
        <row r="2017">
          <cell r="D2017">
            <v>186172</v>
          </cell>
          <cell r="E2017" t="str">
            <v>WTB</v>
          </cell>
          <cell r="F2017" t="str">
            <v>WTB  186172</v>
          </cell>
          <cell r="G2017" t="str">
            <v>RV Gärtringen</v>
          </cell>
          <cell r="H2017" t="str">
            <v>Scarini</v>
          </cell>
          <cell r="I2017" t="str">
            <v>Fabio</v>
          </cell>
          <cell r="J2017" t="str">
            <v>Scarini   Fabio</v>
          </cell>
          <cell r="K2017" t="str">
            <v>06.09.1995</v>
          </cell>
        </row>
        <row r="2018">
          <cell r="D2018">
            <v>181641</v>
          </cell>
          <cell r="E2018" t="str">
            <v>WTB</v>
          </cell>
          <cell r="F2018" t="str">
            <v>WTB  181641</v>
          </cell>
          <cell r="G2018" t="str">
            <v>RV Gärtringen</v>
          </cell>
          <cell r="H2018" t="str">
            <v>Schäfer</v>
          </cell>
          <cell r="I2018" t="str">
            <v>Kai</v>
          </cell>
          <cell r="J2018" t="str">
            <v>Schäfer   Kai</v>
          </cell>
          <cell r="K2018" t="str">
            <v>06.09.1988</v>
          </cell>
        </row>
        <row r="2019">
          <cell r="D2019">
            <v>181642</v>
          </cell>
          <cell r="E2019" t="str">
            <v>WTB</v>
          </cell>
          <cell r="F2019" t="str">
            <v>WTB  181642</v>
          </cell>
          <cell r="G2019" t="str">
            <v>RV Gärtringen</v>
          </cell>
          <cell r="H2019" t="str">
            <v>Schäfer</v>
          </cell>
          <cell r="I2019" t="str">
            <v>Markus</v>
          </cell>
          <cell r="J2019" t="str">
            <v>Schäfer   Markus</v>
          </cell>
          <cell r="K2019" t="str">
            <v>14.02.1984</v>
          </cell>
        </row>
        <row r="2020">
          <cell r="D2020">
            <v>183724</v>
          </cell>
          <cell r="E2020" t="str">
            <v>WTB</v>
          </cell>
          <cell r="F2020" t="str">
            <v>WTB  183724</v>
          </cell>
          <cell r="G2020" t="str">
            <v>RV Gärtringen</v>
          </cell>
          <cell r="H2020" t="str">
            <v>Schirling</v>
          </cell>
          <cell r="I2020" t="str">
            <v>Manuel</v>
          </cell>
          <cell r="J2020" t="str">
            <v>Schirling   Manuel</v>
          </cell>
          <cell r="K2020" t="str">
            <v>03.04.1991</v>
          </cell>
        </row>
        <row r="2021">
          <cell r="D2021">
            <v>181643</v>
          </cell>
          <cell r="E2021" t="str">
            <v>WTB</v>
          </cell>
          <cell r="F2021" t="str">
            <v>WTB  181643</v>
          </cell>
          <cell r="G2021" t="str">
            <v>RV Gärtringen</v>
          </cell>
          <cell r="H2021" t="str">
            <v>Schittenhelm</v>
          </cell>
          <cell r="I2021" t="str">
            <v>Thomas</v>
          </cell>
          <cell r="J2021" t="str">
            <v>Schittenhelm   Thomas</v>
          </cell>
          <cell r="K2021" t="str">
            <v>11.06.1972</v>
          </cell>
        </row>
        <row r="2022">
          <cell r="D2022">
            <v>184098</v>
          </cell>
          <cell r="E2022" t="str">
            <v>WTB</v>
          </cell>
          <cell r="F2022" t="str">
            <v>WTB  184098</v>
          </cell>
          <cell r="G2022" t="str">
            <v>RV Gärtringen</v>
          </cell>
          <cell r="H2022" t="str">
            <v>Schlenker</v>
          </cell>
          <cell r="I2022" t="str">
            <v>Marc</v>
          </cell>
          <cell r="J2022" t="str">
            <v>Schlenker   Marc</v>
          </cell>
          <cell r="K2022" t="str">
            <v>25.01.1992</v>
          </cell>
        </row>
        <row r="2023">
          <cell r="D2023">
            <v>181645</v>
          </cell>
          <cell r="E2023" t="str">
            <v>WTB</v>
          </cell>
          <cell r="F2023" t="str">
            <v>WTB  181645</v>
          </cell>
          <cell r="G2023" t="str">
            <v>RV Gärtringen</v>
          </cell>
          <cell r="H2023" t="str">
            <v>Schmid</v>
          </cell>
          <cell r="I2023" t="str">
            <v>Gunther</v>
          </cell>
          <cell r="J2023" t="str">
            <v>Schmid   Gunther</v>
          </cell>
          <cell r="K2023" t="str">
            <v>28.05.1971</v>
          </cell>
        </row>
        <row r="2024">
          <cell r="D2024">
            <v>183360</v>
          </cell>
          <cell r="E2024" t="str">
            <v>WTB</v>
          </cell>
          <cell r="F2024" t="str">
            <v>WTB  183360</v>
          </cell>
          <cell r="G2024" t="str">
            <v>RV Gärtringen</v>
          </cell>
          <cell r="H2024" t="str">
            <v>Schmidt</v>
          </cell>
          <cell r="I2024" t="str">
            <v>André</v>
          </cell>
          <cell r="J2024" t="str">
            <v>Schmidt   André</v>
          </cell>
          <cell r="K2024" t="str">
            <v>10.09.1990</v>
          </cell>
        </row>
        <row r="2025">
          <cell r="D2025">
            <v>181498</v>
          </cell>
          <cell r="E2025" t="str">
            <v>WTB</v>
          </cell>
          <cell r="F2025" t="str">
            <v>WTB  181498</v>
          </cell>
          <cell r="G2025" t="str">
            <v>RV Gärtringen</v>
          </cell>
          <cell r="H2025" t="str">
            <v>Schneider</v>
          </cell>
          <cell r="I2025" t="str">
            <v>Frank</v>
          </cell>
          <cell r="J2025" t="str">
            <v>Schneider   Frank</v>
          </cell>
          <cell r="K2025" t="str">
            <v>15.05.1969</v>
          </cell>
        </row>
        <row r="2026">
          <cell r="D2026">
            <v>186153</v>
          </cell>
          <cell r="E2026" t="str">
            <v>WTB</v>
          </cell>
          <cell r="F2026" t="str">
            <v>WTB  186153</v>
          </cell>
          <cell r="G2026" t="str">
            <v>RV Gärtringen</v>
          </cell>
          <cell r="H2026" t="str">
            <v>Schüle</v>
          </cell>
          <cell r="I2026" t="str">
            <v>Maurice</v>
          </cell>
          <cell r="J2026" t="str">
            <v>Schüle   Maurice</v>
          </cell>
          <cell r="K2026" t="str">
            <v>02.07.1996</v>
          </cell>
        </row>
        <row r="2027">
          <cell r="D2027">
            <v>185550</v>
          </cell>
          <cell r="E2027" t="str">
            <v>WTB</v>
          </cell>
          <cell r="F2027" t="str">
            <v>WTB  185550</v>
          </cell>
          <cell r="G2027" t="str">
            <v>RV Gärtringen</v>
          </cell>
          <cell r="H2027" t="str">
            <v>Wenz</v>
          </cell>
          <cell r="I2027" t="str">
            <v>Patrick</v>
          </cell>
          <cell r="J2027" t="str">
            <v>Wenz   Patrick</v>
          </cell>
          <cell r="K2027" t="str">
            <v>12.06.1995</v>
          </cell>
        </row>
        <row r="2028">
          <cell r="D2028">
            <v>183213</v>
          </cell>
          <cell r="E2028" t="str">
            <v>WTB</v>
          </cell>
          <cell r="F2028" t="str">
            <v>WTB  183213</v>
          </cell>
          <cell r="G2028" t="str">
            <v>RV Gärtringen</v>
          </cell>
          <cell r="H2028" t="str">
            <v>Widmann</v>
          </cell>
          <cell r="I2028" t="str">
            <v>Thomas</v>
          </cell>
          <cell r="J2028" t="str">
            <v>Widmann   Thomas</v>
          </cell>
          <cell r="K2028" t="str">
            <v>22.07.1971</v>
          </cell>
        </row>
        <row r="2029">
          <cell r="D2029">
            <v>185983</v>
          </cell>
          <cell r="E2029" t="str">
            <v>WTB</v>
          </cell>
          <cell r="F2029" t="str">
            <v>WTB  185983</v>
          </cell>
          <cell r="G2029" t="str">
            <v>RV Gärtringen</v>
          </cell>
          <cell r="H2029" t="str">
            <v>Will</v>
          </cell>
          <cell r="I2029" t="str">
            <v>Florian</v>
          </cell>
          <cell r="J2029" t="str">
            <v>Will   Florian</v>
          </cell>
          <cell r="K2029" t="str">
            <v>28.12.1992</v>
          </cell>
        </row>
        <row r="2030">
          <cell r="D2030">
            <v>181650</v>
          </cell>
          <cell r="E2030" t="str">
            <v>WTB</v>
          </cell>
          <cell r="F2030" t="str">
            <v>WTB  181650</v>
          </cell>
          <cell r="G2030" t="str">
            <v>RV Gärtringen</v>
          </cell>
          <cell r="H2030" t="str">
            <v>Wohlbold</v>
          </cell>
          <cell r="I2030" t="str">
            <v>Frank</v>
          </cell>
          <cell r="J2030" t="str">
            <v>Wohlbold   Frank</v>
          </cell>
          <cell r="K2030" t="str">
            <v>27.05.1967</v>
          </cell>
        </row>
        <row r="2031">
          <cell r="D2031">
            <v>185979</v>
          </cell>
          <cell r="E2031" t="str">
            <v>WTB</v>
          </cell>
          <cell r="F2031" t="str">
            <v>WTB  185979</v>
          </cell>
          <cell r="G2031" t="str">
            <v>RV Gärtringen</v>
          </cell>
          <cell r="H2031" t="str">
            <v>Wohlbold</v>
          </cell>
          <cell r="I2031" t="str">
            <v>Robin</v>
          </cell>
          <cell r="J2031" t="str">
            <v>Wohlbold   Robin</v>
          </cell>
          <cell r="K2031" t="str">
            <v>02.10.1991</v>
          </cell>
        </row>
        <row r="2032">
          <cell r="D2032">
            <v>184101</v>
          </cell>
          <cell r="E2032" t="str">
            <v>WTB</v>
          </cell>
          <cell r="F2032" t="str">
            <v>WTB  184101</v>
          </cell>
          <cell r="G2032" t="str">
            <v>RV Gärtringen</v>
          </cell>
          <cell r="H2032" t="str">
            <v>Yarbrough</v>
          </cell>
          <cell r="I2032" t="str">
            <v>Cavin</v>
          </cell>
          <cell r="J2032" t="str">
            <v>Yarbrough   Cavin</v>
          </cell>
          <cell r="K2032" t="str">
            <v>14.07.1976</v>
          </cell>
        </row>
        <row r="2033">
          <cell r="D2033">
            <v>184097</v>
          </cell>
          <cell r="E2033" t="str">
            <v>WTB</v>
          </cell>
          <cell r="F2033" t="str">
            <v>WTB  184097</v>
          </cell>
          <cell r="G2033" t="str">
            <v>RV Gärtringen</v>
          </cell>
          <cell r="H2033" t="str">
            <v>Zinser</v>
          </cell>
          <cell r="I2033" t="str">
            <v>Robin</v>
          </cell>
          <cell r="J2033" t="str">
            <v>Zinser   Robin</v>
          </cell>
          <cell r="K2033" t="str">
            <v>01.02.1992</v>
          </cell>
        </row>
        <row r="2034">
          <cell r="D2034">
            <v>24447</v>
          </cell>
          <cell r="E2034" t="str">
            <v>BAY</v>
          </cell>
          <cell r="F2034" t="str">
            <v>BAY  24447</v>
          </cell>
          <cell r="G2034" t="str">
            <v>RV Goldbach</v>
          </cell>
          <cell r="H2034" t="str">
            <v>Bernhardt</v>
          </cell>
          <cell r="I2034" t="str">
            <v>Lukas</v>
          </cell>
          <cell r="J2034" t="str">
            <v>Bernhardt   Lukas</v>
          </cell>
          <cell r="K2034" t="str">
            <v>22.02.1989</v>
          </cell>
        </row>
        <row r="2035">
          <cell r="D2035">
            <v>21709</v>
          </cell>
          <cell r="E2035" t="str">
            <v>BAY</v>
          </cell>
          <cell r="F2035" t="str">
            <v>BAY  21709</v>
          </cell>
          <cell r="G2035" t="str">
            <v>RV Goldbach</v>
          </cell>
          <cell r="H2035" t="str">
            <v>Endemann</v>
          </cell>
          <cell r="I2035" t="str">
            <v>Michael</v>
          </cell>
          <cell r="J2035" t="str">
            <v>Endemann   Michael</v>
          </cell>
          <cell r="K2035" t="str">
            <v>22.09.1984</v>
          </cell>
        </row>
        <row r="2036">
          <cell r="D2036">
            <v>25628</v>
          </cell>
          <cell r="E2036" t="str">
            <v>BAY</v>
          </cell>
          <cell r="F2036" t="str">
            <v>BAY  25628</v>
          </cell>
          <cell r="G2036" t="str">
            <v>RV Goldbach</v>
          </cell>
          <cell r="H2036" t="str">
            <v>Englert</v>
          </cell>
          <cell r="I2036" t="str">
            <v>Alexej</v>
          </cell>
          <cell r="J2036" t="str">
            <v>Englert   Alexej</v>
          </cell>
          <cell r="K2036" t="str">
            <v>15.02.1990</v>
          </cell>
        </row>
        <row r="2037">
          <cell r="D2037">
            <v>26131</v>
          </cell>
          <cell r="E2037" t="str">
            <v>BAY</v>
          </cell>
          <cell r="F2037" t="str">
            <v>BAY  26131</v>
          </cell>
          <cell r="G2037" t="str">
            <v>RV Goldbach</v>
          </cell>
          <cell r="H2037" t="str">
            <v>Fuchs</v>
          </cell>
          <cell r="I2037" t="str">
            <v>Andreas</v>
          </cell>
          <cell r="J2037" t="str">
            <v>Fuchs   Andreas</v>
          </cell>
          <cell r="K2037" t="str">
            <v>01.11.1991</v>
          </cell>
        </row>
        <row r="2038">
          <cell r="D2038">
            <v>21711</v>
          </cell>
          <cell r="E2038" t="str">
            <v>BAY</v>
          </cell>
          <cell r="F2038" t="str">
            <v>BAY  21711</v>
          </cell>
          <cell r="G2038" t="str">
            <v>RV Goldbach</v>
          </cell>
          <cell r="H2038" t="str">
            <v>Heeg</v>
          </cell>
          <cell r="I2038" t="str">
            <v>Sascha</v>
          </cell>
          <cell r="J2038" t="str">
            <v>Heeg   Sascha</v>
          </cell>
          <cell r="K2038" t="str">
            <v>12.07.1984</v>
          </cell>
        </row>
        <row r="2039">
          <cell r="D2039">
            <v>25629</v>
          </cell>
          <cell r="E2039" t="str">
            <v>BAY</v>
          </cell>
          <cell r="F2039" t="str">
            <v>BAY  25629</v>
          </cell>
          <cell r="G2039" t="str">
            <v>RV Goldbach</v>
          </cell>
          <cell r="H2039" t="str">
            <v>Milsch</v>
          </cell>
          <cell r="I2039" t="str">
            <v>Peter</v>
          </cell>
          <cell r="J2039" t="str">
            <v>Milsch   Peter</v>
          </cell>
          <cell r="K2039" t="str">
            <v>10.10.1990</v>
          </cell>
        </row>
        <row r="2040">
          <cell r="D2040">
            <v>26132</v>
          </cell>
          <cell r="E2040" t="str">
            <v>BAY</v>
          </cell>
          <cell r="F2040" t="str">
            <v>BAY  26132</v>
          </cell>
          <cell r="G2040" t="str">
            <v>RV Goldbach</v>
          </cell>
          <cell r="H2040" t="str">
            <v>Milsch</v>
          </cell>
          <cell r="I2040" t="str">
            <v>Steffen</v>
          </cell>
          <cell r="J2040" t="str">
            <v>Milsch   Steffen</v>
          </cell>
          <cell r="K2040" t="str">
            <v>14.05.1993</v>
          </cell>
        </row>
        <row r="2041">
          <cell r="D2041">
            <v>21716</v>
          </cell>
          <cell r="E2041" t="str">
            <v>BAY</v>
          </cell>
          <cell r="F2041" t="str">
            <v>BAY  21716</v>
          </cell>
          <cell r="G2041" t="str">
            <v>RV Goldbach</v>
          </cell>
          <cell r="H2041" t="str">
            <v>Schmitt</v>
          </cell>
          <cell r="I2041" t="str">
            <v>Frank</v>
          </cell>
          <cell r="J2041" t="str">
            <v>Schmitt   Frank</v>
          </cell>
          <cell r="K2041" t="str">
            <v>18.07.1974</v>
          </cell>
        </row>
        <row r="2042">
          <cell r="D2042">
            <v>21714</v>
          </cell>
          <cell r="E2042" t="str">
            <v>BAY</v>
          </cell>
          <cell r="F2042" t="str">
            <v>BAY  21714</v>
          </cell>
          <cell r="G2042" t="str">
            <v>RV Goldbach</v>
          </cell>
          <cell r="H2042" t="str">
            <v>Schwind</v>
          </cell>
          <cell r="I2042" t="str">
            <v>Frank</v>
          </cell>
          <cell r="J2042" t="str">
            <v>Schwind   Frank</v>
          </cell>
          <cell r="K2042" t="str">
            <v>29.06.1972</v>
          </cell>
        </row>
        <row r="2043">
          <cell r="D2043">
            <v>23939</v>
          </cell>
          <cell r="E2043" t="str">
            <v>BAY</v>
          </cell>
          <cell r="F2043" t="str">
            <v>BAY  23939</v>
          </cell>
          <cell r="G2043" t="str">
            <v>RV Goldbach</v>
          </cell>
          <cell r="H2043" t="str">
            <v>Spatz</v>
          </cell>
          <cell r="I2043" t="str">
            <v>Torsten</v>
          </cell>
          <cell r="J2043" t="str">
            <v>Spatz   Torsten</v>
          </cell>
          <cell r="K2043" t="str">
            <v>21.12.1976</v>
          </cell>
        </row>
        <row r="2044">
          <cell r="D2044">
            <v>21643</v>
          </cell>
          <cell r="E2044" t="str">
            <v>BAY</v>
          </cell>
          <cell r="F2044" t="str">
            <v>BAY  21643</v>
          </cell>
          <cell r="G2044" t="str">
            <v>RV Großheubach</v>
          </cell>
          <cell r="H2044" t="str">
            <v>Breunig</v>
          </cell>
          <cell r="I2044" t="str">
            <v>Marco</v>
          </cell>
          <cell r="J2044" t="str">
            <v>Breunig   Marco</v>
          </cell>
          <cell r="K2044" t="str">
            <v>24.03.1987</v>
          </cell>
        </row>
        <row r="2045">
          <cell r="D2045">
            <v>21645</v>
          </cell>
          <cell r="E2045" t="str">
            <v>BAY</v>
          </cell>
          <cell r="F2045" t="str">
            <v>BAY  21645</v>
          </cell>
          <cell r="G2045" t="str">
            <v>RV Großheubach</v>
          </cell>
          <cell r="H2045" t="str">
            <v>Döhner</v>
          </cell>
          <cell r="I2045" t="str">
            <v>Daniel</v>
          </cell>
          <cell r="J2045" t="str">
            <v>Döhner   Daniel</v>
          </cell>
          <cell r="K2045" t="str">
            <v>25.06.1980</v>
          </cell>
        </row>
        <row r="2046">
          <cell r="D2046">
            <v>22767</v>
          </cell>
          <cell r="E2046" t="str">
            <v>BAY</v>
          </cell>
          <cell r="F2046" t="str">
            <v>BAY  22767</v>
          </cell>
          <cell r="G2046" t="str">
            <v>RV Großheubach</v>
          </cell>
          <cell r="H2046" t="str">
            <v>Gall</v>
          </cell>
          <cell r="I2046" t="str">
            <v>Michael</v>
          </cell>
          <cell r="J2046" t="str">
            <v>Gall   Michael</v>
          </cell>
          <cell r="K2046" t="str">
            <v>15.11.1986</v>
          </cell>
        </row>
        <row r="2047">
          <cell r="D2047">
            <v>21646</v>
          </cell>
          <cell r="E2047" t="str">
            <v>BAY</v>
          </cell>
          <cell r="F2047" t="str">
            <v>BAY  21646</v>
          </cell>
          <cell r="G2047" t="str">
            <v>RV Großheubach</v>
          </cell>
          <cell r="H2047" t="str">
            <v>Herkert</v>
          </cell>
          <cell r="I2047" t="str">
            <v>Clemens</v>
          </cell>
          <cell r="J2047" t="str">
            <v>Herkert   Clemens</v>
          </cell>
          <cell r="K2047" t="str">
            <v>27.04.1962</v>
          </cell>
        </row>
        <row r="2048">
          <cell r="D2048">
            <v>23253</v>
          </cell>
          <cell r="E2048" t="str">
            <v>BAY</v>
          </cell>
          <cell r="F2048" t="str">
            <v>BAY  23253</v>
          </cell>
          <cell r="G2048" t="str">
            <v>RV Großheubach</v>
          </cell>
          <cell r="H2048" t="str">
            <v>Hübner</v>
          </cell>
          <cell r="I2048" t="str">
            <v>Mark-Philipp</v>
          </cell>
          <cell r="J2048" t="str">
            <v>Hübner   Mark-Philipp</v>
          </cell>
          <cell r="K2048" t="str">
            <v>02.04.1989</v>
          </cell>
        </row>
        <row r="2049">
          <cell r="D2049">
            <v>26714</v>
          </cell>
          <cell r="E2049" t="str">
            <v>BAY</v>
          </cell>
          <cell r="F2049" t="str">
            <v>BAY  26714</v>
          </cell>
          <cell r="G2049" t="str">
            <v>RV Großheubach</v>
          </cell>
          <cell r="H2049" t="str">
            <v>Lebküchner</v>
          </cell>
          <cell r="I2049" t="str">
            <v>Stefan</v>
          </cell>
          <cell r="J2049" t="str">
            <v>Lebküchner   Stefan</v>
          </cell>
          <cell r="K2049" t="str">
            <v>18.10.1993</v>
          </cell>
        </row>
        <row r="2050">
          <cell r="D2050">
            <v>21651</v>
          </cell>
          <cell r="E2050" t="str">
            <v>BAY</v>
          </cell>
          <cell r="F2050" t="str">
            <v>BAY  21651</v>
          </cell>
          <cell r="G2050" t="str">
            <v>RV Großheubach</v>
          </cell>
          <cell r="H2050" t="str">
            <v>Lebold</v>
          </cell>
          <cell r="I2050" t="str">
            <v>Walter</v>
          </cell>
          <cell r="J2050" t="str">
            <v>Lebold   Walter</v>
          </cell>
          <cell r="K2050" t="str">
            <v>19.07.1964</v>
          </cell>
        </row>
        <row r="2051">
          <cell r="D2051">
            <v>23256</v>
          </cell>
          <cell r="E2051" t="str">
            <v>BAY</v>
          </cell>
          <cell r="F2051" t="str">
            <v>BAY  23256</v>
          </cell>
          <cell r="G2051" t="str">
            <v>RV Großheubach</v>
          </cell>
          <cell r="H2051" t="str">
            <v>Mengler</v>
          </cell>
          <cell r="I2051" t="str">
            <v>Alexander</v>
          </cell>
          <cell r="J2051" t="str">
            <v>Mengler   Alexander</v>
          </cell>
          <cell r="K2051" t="str">
            <v>29.04.1989</v>
          </cell>
        </row>
        <row r="2052">
          <cell r="D2052">
            <v>23515</v>
          </cell>
          <cell r="E2052" t="str">
            <v>BAY</v>
          </cell>
          <cell r="F2052" t="str">
            <v>BAY  23515</v>
          </cell>
          <cell r="G2052" t="str">
            <v>RV Großheubach</v>
          </cell>
          <cell r="H2052" t="str">
            <v>Pfeifer</v>
          </cell>
          <cell r="I2052" t="str">
            <v>Dominik</v>
          </cell>
          <cell r="J2052" t="str">
            <v>Pfeifer   Dominik</v>
          </cell>
          <cell r="K2052" t="str">
            <v>19.11.1988</v>
          </cell>
        </row>
        <row r="2053">
          <cell r="D2053">
            <v>24459</v>
          </cell>
          <cell r="E2053" t="str">
            <v>BAY</v>
          </cell>
          <cell r="F2053" t="str">
            <v>BAY  24459</v>
          </cell>
          <cell r="G2053" t="str">
            <v>RV Großheubach</v>
          </cell>
          <cell r="H2053" t="str">
            <v>Ripberger</v>
          </cell>
          <cell r="I2053" t="str">
            <v>Markus</v>
          </cell>
          <cell r="J2053" t="str">
            <v>Ripberger   Markus</v>
          </cell>
          <cell r="K2053" t="str">
            <v>29.07.1990</v>
          </cell>
        </row>
        <row r="2054">
          <cell r="D2054">
            <v>23254</v>
          </cell>
          <cell r="E2054" t="str">
            <v>BAY</v>
          </cell>
          <cell r="F2054" t="str">
            <v>BAY  23254</v>
          </cell>
          <cell r="G2054" t="str">
            <v>RV Großheubach</v>
          </cell>
          <cell r="H2054" t="str">
            <v>Schenk</v>
          </cell>
          <cell r="I2054" t="str">
            <v>Florian</v>
          </cell>
          <cell r="J2054" t="str">
            <v>Schenk   Florian</v>
          </cell>
          <cell r="K2054" t="str">
            <v>27.08.1988</v>
          </cell>
        </row>
        <row r="2055">
          <cell r="D2055">
            <v>26133</v>
          </cell>
          <cell r="E2055" t="str">
            <v>BAY</v>
          </cell>
          <cell r="F2055" t="str">
            <v>BAY  26133</v>
          </cell>
          <cell r="G2055" t="str">
            <v>RV Großheubach</v>
          </cell>
          <cell r="H2055" t="str">
            <v>Schenk</v>
          </cell>
          <cell r="I2055" t="str">
            <v>Philipp</v>
          </cell>
          <cell r="J2055" t="str">
            <v>Schenk   Philipp</v>
          </cell>
          <cell r="K2055" t="str">
            <v>19.03.1995</v>
          </cell>
        </row>
        <row r="2056">
          <cell r="D2056">
            <v>26713</v>
          </cell>
          <cell r="E2056" t="str">
            <v>BAY</v>
          </cell>
          <cell r="F2056" t="str">
            <v>BAY  26713</v>
          </cell>
          <cell r="G2056" t="str">
            <v>RV Großheubach</v>
          </cell>
          <cell r="H2056" t="str">
            <v>Völkl</v>
          </cell>
          <cell r="I2056" t="str">
            <v>Christopher</v>
          </cell>
          <cell r="J2056" t="str">
            <v>Völkl   Christopher</v>
          </cell>
          <cell r="K2056" t="str">
            <v>14.03.1995</v>
          </cell>
        </row>
        <row r="2057">
          <cell r="D2057">
            <v>24460</v>
          </cell>
          <cell r="E2057" t="str">
            <v>BAY</v>
          </cell>
          <cell r="F2057" t="str">
            <v>BAY  24460</v>
          </cell>
          <cell r="G2057" t="str">
            <v>RV Großheubach</v>
          </cell>
          <cell r="H2057" t="str">
            <v>Wolf</v>
          </cell>
          <cell r="I2057" t="str">
            <v>Etienne</v>
          </cell>
          <cell r="J2057" t="str">
            <v>Wolf   Etienne</v>
          </cell>
          <cell r="K2057" t="str">
            <v>20.08.1990</v>
          </cell>
        </row>
        <row r="2058">
          <cell r="D2058">
            <v>21657</v>
          </cell>
          <cell r="E2058" t="str">
            <v>BAY</v>
          </cell>
          <cell r="F2058" t="str">
            <v>BAY  21657</v>
          </cell>
          <cell r="G2058" t="str">
            <v>RV Großheubach</v>
          </cell>
          <cell r="H2058" t="str">
            <v>Zwissler</v>
          </cell>
          <cell r="I2058" t="str">
            <v>Heinrich</v>
          </cell>
          <cell r="J2058" t="str">
            <v>Zwissler   Heinrich</v>
          </cell>
          <cell r="K2058" t="str">
            <v>22.08.1958</v>
          </cell>
        </row>
        <row r="2059">
          <cell r="D2059">
            <v>26134</v>
          </cell>
          <cell r="E2059" t="str">
            <v>BAY</v>
          </cell>
          <cell r="F2059" t="str">
            <v>BAY  26134</v>
          </cell>
          <cell r="G2059" t="str">
            <v>RV Großheubach</v>
          </cell>
          <cell r="H2059" t="str">
            <v>Zwissler</v>
          </cell>
          <cell r="I2059" t="str">
            <v>Rene</v>
          </cell>
          <cell r="J2059" t="str">
            <v>Zwissler   Rene</v>
          </cell>
          <cell r="K2059" t="str">
            <v>21.06.1995</v>
          </cell>
        </row>
        <row r="2060">
          <cell r="D2060">
            <v>72593</v>
          </cell>
          <cell r="E2060" t="str">
            <v>HES</v>
          </cell>
          <cell r="F2060" t="str">
            <v>HES  72593</v>
          </cell>
          <cell r="G2060" t="str">
            <v>RV Hochstadt</v>
          </cell>
          <cell r="H2060" t="str">
            <v>Baison</v>
          </cell>
          <cell r="I2060" t="str">
            <v>Jan-Sebastian</v>
          </cell>
          <cell r="J2060" t="str">
            <v>Baison   Jan-Sebastian</v>
          </cell>
          <cell r="K2060" t="str">
            <v>20.09.1986</v>
          </cell>
        </row>
        <row r="2061">
          <cell r="D2061">
            <v>74497</v>
          </cell>
          <cell r="E2061" t="str">
            <v>HES</v>
          </cell>
          <cell r="F2061" t="str">
            <v>HES  74497</v>
          </cell>
          <cell r="G2061" t="str">
            <v>RV Hochstadt</v>
          </cell>
          <cell r="H2061" t="str">
            <v>Brown</v>
          </cell>
          <cell r="I2061" t="str">
            <v>Niklas</v>
          </cell>
          <cell r="J2061" t="str">
            <v>Brown   Niklas</v>
          </cell>
          <cell r="K2061" t="str">
            <v>02.01.1988</v>
          </cell>
        </row>
        <row r="2062">
          <cell r="D2062">
            <v>72596</v>
          </cell>
          <cell r="E2062" t="str">
            <v>HES</v>
          </cell>
          <cell r="F2062" t="str">
            <v>HES  72596</v>
          </cell>
          <cell r="G2062" t="str">
            <v>RV Hochstadt</v>
          </cell>
          <cell r="H2062" t="str">
            <v>Hansl</v>
          </cell>
          <cell r="I2062" t="str">
            <v>Matthias</v>
          </cell>
          <cell r="J2062" t="str">
            <v>Hansl   Matthias</v>
          </cell>
          <cell r="K2062" t="str">
            <v>17.03.1981</v>
          </cell>
        </row>
        <row r="2063">
          <cell r="D2063">
            <v>72597</v>
          </cell>
          <cell r="E2063" t="str">
            <v>HES</v>
          </cell>
          <cell r="F2063" t="str">
            <v>HES  72597</v>
          </cell>
          <cell r="G2063" t="str">
            <v>RV Hochstadt</v>
          </cell>
          <cell r="H2063" t="str">
            <v>Heussener</v>
          </cell>
          <cell r="I2063" t="str">
            <v>Gerhard</v>
          </cell>
          <cell r="J2063" t="str">
            <v>Heussener   Gerhard</v>
          </cell>
          <cell r="K2063" t="str">
            <v>18.05.1961</v>
          </cell>
        </row>
        <row r="2064">
          <cell r="D2064">
            <v>72598</v>
          </cell>
          <cell r="E2064" t="str">
            <v>HES</v>
          </cell>
          <cell r="F2064" t="str">
            <v>HES  72598</v>
          </cell>
          <cell r="G2064" t="str">
            <v>RV Hochstadt</v>
          </cell>
          <cell r="H2064" t="str">
            <v>Keller</v>
          </cell>
          <cell r="I2064" t="str">
            <v>Patrick</v>
          </cell>
          <cell r="J2064" t="str">
            <v>Keller   Patrick</v>
          </cell>
          <cell r="K2064" t="str">
            <v>09.05.1984</v>
          </cell>
        </row>
        <row r="2065">
          <cell r="D2065">
            <v>72599</v>
          </cell>
          <cell r="E2065" t="str">
            <v>HES</v>
          </cell>
          <cell r="F2065" t="str">
            <v>HES  72599</v>
          </cell>
          <cell r="G2065" t="str">
            <v>RV Hochstadt</v>
          </cell>
          <cell r="H2065" t="str">
            <v>Kolb</v>
          </cell>
          <cell r="I2065" t="str">
            <v>Stefan</v>
          </cell>
          <cell r="J2065" t="str">
            <v>Kolb   Stefan</v>
          </cell>
          <cell r="K2065" t="str">
            <v>16.02.1970</v>
          </cell>
        </row>
        <row r="2066">
          <cell r="D2066">
            <v>73454</v>
          </cell>
          <cell r="E2066" t="str">
            <v>HES</v>
          </cell>
          <cell r="F2066" t="str">
            <v>HES  73454</v>
          </cell>
          <cell r="G2066" t="str">
            <v>RV Hochstadt</v>
          </cell>
          <cell r="H2066" t="str">
            <v>Kolb</v>
          </cell>
          <cell r="I2066" t="str">
            <v>Sebastian</v>
          </cell>
          <cell r="J2066" t="str">
            <v>Kolb   Sebastian</v>
          </cell>
          <cell r="K2066" t="str">
            <v>01.07.1989</v>
          </cell>
        </row>
        <row r="2067">
          <cell r="D2067">
            <v>74424</v>
          </cell>
          <cell r="E2067" t="str">
            <v>HES</v>
          </cell>
          <cell r="F2067" t="str">
            <v>HES  74424</v>
          </cell>
          <cell r="G2067" t="str">
            <v>RV Hochstadt</v>
          </cell>
          <cell r="H2067" t="str">
            <v>Kolb</v>
          </cell>
          <cell r="I2067" t="str">
            <v>Philipp</v>
          </cell>
          <cell r="J2067" t="str">
            <v>Kolb   Philipp</v>
          </cell>
          <cell r="K2067" t="str">
            <v>25.05.1991</v>
          </cell>
        </row>
        <row r="2068">
          <cell r="D2068">
            <v>70264</v>
          </cell>
          <cell r="E2068" t="str">
            <v>HES</v>
          </cell>
          <cell r="F2068" t="str">
            <v>HES  70264</v>
          </cell>
          <cell r="G2068" t="str">
            <v>RV Hochstadt</v>
          </cell>
          <cell r="H2068" t="str">
            <v>Kühne</v>
          </cell>
          <cell r="I2068" t="str">
            <v>Christian</v>
          </cell>
          <cell r="J2068" t="str">
            <v>Kühne   Christian</v>
          </cell>
          <cell r="K2068" t="str">
            <v>10.12.1986</v>
          </cell>
        </row>
        <row r="2069">
          <cell r="D2069">
            <v>76090</v>
          </cell>
          <cell r="E2069" t="str">
            <v>HES</v>
          </cell>
          <cell r="F2069" t="str">
            <v>HES  76090</v>
          </cell>
          <cell r="G2069" t="str">
            <v>RV Hochstadt</v>
          </cell>
          <cell r="H2069" t="str">
            <v>Müller</v>
          </cell>
          <cell r="I2069" t="str">
            <v>Marc</v>
          </cell>
          <cell r="J2069" t="str">
            <v>Müller   Marc</v>
          </cell>
          <cell r="K2069" t="str">
            <v>10.02.1993</v>
          </cell>
        </row>
        <row r="2070">
          <cell r="D2070">
            <v>72603</v>
          </cell>
          <cell r="E2070" t="str">
            <v>HES</v>
          </cell>
          <cell r="F2070" t="str">
            <v>HES  72603</v>
          </cell>
          <cell r="G2070" t="str">
            <v>RV Hochstadt</v>
          </cell>
          <cell r="H2070" t="str">
            <v>Nöthlich</v>
          </cell>
          <cell r="I2070" t="str">
            <v>Sven</v>
          </cell>
          <cell r="J2070" t="str">
            <v>Nöthlich   Sven</v>
          </cell>
          <cell r="K2070" t="str">
            <v>07.10.1964</v>
          </cell>
        </row>
        <row r="2071">
          <cell r="D2071">
            <v>76088</v>
          </cell>
          <cell r="E2071" t="str">
            <v>HES</v>
          </cell>
          <cell r="F2071" t="str">
            <v>HES  76088</v>
          </cell>
          <cell r="G2071" t="str">
            <v>RV Hochstadt</v>
          </cell>
          <cell r="H2071" t="str">
            <v>Nürnberger</v>
          </cell>
          <cell r="I2071" t="str">
            <v>Philipp</v>
          </cell>
          <cell r="J2071" t="str">
            <v>Nürnberger   Philipp</v>
          </cell>
          <cell r="K2071" t="str">
            <v>27.11.1991</v>
          </cell>
        </row>
        <row r="2072">
          <cell r="D2072">
            <v>74495</v>
          </cell>
          <cell r="E2072" t="str">
            <v>HES</v>
          </cell>
          <cell r="F2072" t="str">
            <v>HES  74495</v>
          </cell>
          <cell r="G2072" t="str">
            <v>RV Hochstadt</v>
          </cell>
          <cell r="H2072" t="str">
            <v>Parschau</v>
          </cell>
          <cell r="I2072" t="str">
            <v>Mirco</v>
          </cell>
          <cell r="J2072" t="str">
            <v>Parschau   Mirco</v>
          </cell>
          <cell r="K2072" t="str">
            <v>05.12.1992</v>
          </cell>
        </row>
        <row r="2073">
          <cell r="D2073">
            <v>72604</v>
          </cell>
          <cell r="E2073" t="str">
            <v>HES</v>
          </cell>
          <cell r="F2073" t="str">
            <v>HES  72604</v>
          </cell>
          <cell r="G2073" t="str">
            <v>RV Hochstadt</v>
          </cell>
          <cell r="H2073" t="str">
            <v>Paul</v>
          </cell>
          <cell r="I2073" t="str">
            <v>Nils</v>
          </cell>
          <cell r="J2073" t="str">
            <v>Paul   Nils</v>
          </cell>
          <cell r="K2073" t="str">
            <v>21.04.1988</v>
          </cell>
        </row>
        <row r="2074">
          <cell r="D2074">
            <v>72605</v>
          </cell>
          <cell r="E2074" t="str">
            <v>HES</v>
          </cell>
          <cell r="F2074" t="str">
            <v>HES  72605</v>
          </cell>
          <cell r="G2074" t="str">
            <v>RV Hochstadt</v>
          </cell>
          <cell r="H2074" t="str">
            <v>Paul</v>
          </cell>
          <cell r="I2074" t="str">
            <v>Stephan</v>
          </cell>
          <cell r="J2074" t="str">
            <v>Paul   Stephan</v>
          </cell>
          <cell r="K2074" t="str">
            <v>01.10.1960</v>
          </cell>
        </row>
        <row r="2075">
          <cell r="D2075">
            <v>72606</v>
          </cell>
          <cell r="E2075" t="str">
            <v>HES</v>
          </cell>
          <cell r="F2075" t="str">
            <v>HES  72606</v>
          </cell>
          <cell r="G2075" t="str">
            <v>RV Hochstadt</v>
          </cell>
          <cell r="H2075" t="str">
            <v>Pospisil</v>
          </cell>
          <cell r="I2075" t="str">
            <v>Jan</v>
          </cell>
          <cell r="J2075" t="str">
            <v>Pospisil   Jan</v>
          </cell>
          <cell r="K2075" t="str">
            <v>06.04.1965</v>
          </cell>
        </row>
        <row r="2076">
          <cell r="D2076">
            <v>72608</v>
          </cell>
          <cell r="E2076" t="str">
            <v>HES</v>
          </cell>
          <cell r="F2076" t="str">
            <v>HES  72608</v>
          </cell>
          <cell r="G2076" t="str">
            <v>RV Hochstadt</v>
          </cell>
          <cell r="H2076" t="str">
            <v>Rahmel</v>
          </cell>
          <cell r="I2076" t="str">
            <v>Heinz</v>
          </cell>
          <cell r="J2076" t="str">
            <v>Rahmel   Heinz</v>
          </cell>
          <cell r="K2076" t="str">
            <v>13.06.1942</v>
          </cell>
        </row>
        <row r="2077">
          <cell r="D2077">
            <v>72610</v>
          </cell>
          <cell r="E2077" t="str">
            <v>HES</v>
          </cell>
          <cell r="F2077" t="str">
            <v>HES  72610</v>
          </cell>
          <cell r="G2077" t="str">
            <v>RV Hochstadt</v>
          </cell>
          <cell r="H2077" t="str">
            <v>Reiss</v>
          </cell>
          <cell r="I2077" t="str">
            <v>Sebastian</v>
          </cell>
          <cell r="J2077" t="str">
            <v>Reiss   Sebastian</v>
          </cell>
          <cell r="K2077" t="str">
            <v>20.04.1987</v>
          </cell>
        </row>
        <row r="2078">
          <cell r="D2078">
            <v>72613</v>
          </cell>
          <cell r="E2078" t="str">
            <v>HES</v>
          </cell>
          <cell r="F2078" t="str">
            <v>HES  72613</v>
          </cell>
          <cell r="G2078" t="str">
            <v>RV Hochstadt</v>
          </cell>
          <cell r="H2078" t="str">
            <v>Roog</v>
          </cell>
          <cell r="I2078" t="str">
            <v>Patrick</v>
          </cell>
          <cell r="J2078" t="str">
            <v>Roog   Patrick</v>
          </cell>
          <cell r="K2078" t="str">
            <v>28.05.1973</v>
          </cell>
        </row>
        <row r="2079">
          <cell r="D2079">
            <v>76092</v>
          </cell>
          <cell r="E2079" t="str">
            <v>HES</v>
          </cell>
          <cell r="F2079" t="str">
            <v>HES  76092</v>
          </cell>
          <cell r="G2079" t="str">
            <v>RV Hochstadt</v>
          </cell>
          <cell r="H2079" t="str">
            <v>Schmitt</v>
          </cell>
          <cell r="I2079" t="str">
            <v>Toni-Pascal</v>
          </cell>
          <cell r="J2079" t="str">
            <v>Schmitt   Toni-Pascal</v>
          </cell>
          <cell r="K2079" t="str">
            <v>18.06.1982</v>
          </cell>
        </row>
        <row r="2080">
          <cell r="D2080">
            <v>72615</v>
          </cell>
          <cell r="E2080" t="str">
            <v>HES</v>
          </cell>
          <cell r="F2080" t="str">
            <v>HES  72615</v>
          </cell>
          <cell r="G2080" t="str">
            <v>RV Hochstadt</v>
          </cell>
          <cell r="H2080" t="str">
            <v>Sonntag</v>
          </cell>
          <cell r="I2080" t="str">
            <v>Frank</v>
          </cell>
          <cell r="J2080" t="str">
            <v>Sonntag   Frank</v>
          </cell>
          <cell r="K2080" t="str">
            <v>21.01.1962</v>
          </cell>
        </row>
        <row r="2081">
          <cell r="D2081">
            <v>72616</v>
          </cell>
          <cell r="E2081" t="str">
            <v>HES</v>
          </cell>
          <cell r="F2081" t="str">
            <v>HES  72616</v>
          </cell>
          <cell r="G2081" t="str">
            <v>RV Hochstadt</v>
          </cell>
          <cell r="H2081" t="str">
            <v>Sonntag</v>
          </cell>
          <cell r="I2081" t="str">
            <v>Nico</v>
          </cell>
          <cell r="J2081" t="str">
            <v>Sonntag   Nico</v>
          </cell>
          <cell r="K2081" t="str">
            <v>17.11.1987</v>
          </cell>
        </row>
        <row r="2082">
          <cell r="D2082">
            <v>76091</v>
          </cell>
          <cell r="E2082" t="str">
            <v>HES</v>
          </cell>
          <cell r="F2082" t="str">
            <v>HES  76091</v>
          </cell>
          <cell r="G2082" t="str">
            <v>RV Hochstadt</v>
          </cell>
          <cell r="H2082" t="str">
            <v>Stark</v>
          </cell>
          <cell r="I2082" t="str">
            <v>Dennis</v>
          </cell>
          <cell r="J2082" t="str">
            <v>Stark   Dennis</v>
          </cell>
          <cell r="K2082" t="str">
            <v>04.05.1996</v>
          </cell>
        </row>
        <row r="2083">
          <cell r="D2083">
            <v>72618</v>
          </cell>
          <cell r="E2083" t="str">
            <v>HES</v>
          </cell>
          <cell r="F2083" t="str">
            <v>HES  72618</v>
          </cell>
          <cell r="G2083" t="str">
            <v>RV Hochstadt</v>
          </cell>
          <cell r="H2083" t="str">
            <v>Wenke</v>
          </cell>
          <cell r="I2083" t="str">
            <v>Harald</v>
          </cell>
          <cell r="J2083" t="str">
            <v>Wenke   Harald</v>
          </cell>
          <cell r="K2083" t="str">
            <v>11.12.1948</v>
          </cell>
        </row>
        <row r="2084">
          <cell r="D2084">
            <v>76089</v>
          </cell>
          <cell r="E2084" t="str">
            <v>HES</v>
          </cell>
          <cell r="F2084" t="str">
            <v>HES  76089</v>
          </cell>
          <cell r="G2084" t="str">
            <v>RV Hochstadt</v>
          </cell>
          <cell r="H2084" t="str">
            <v>Zmuda</v>
          </cell>
          <cell r="I2084" t="str">
            <v>Michael</v>
          </cell>
          <cell r="J2084" t="str">
            <v>Zmuda   Michael</v>
          </cell>
          <cell r="K2084" t="str">
            <v>16.03.1983</v>
          </cell>
        </row>
        <row r="2085">
          <cell r="D2085">
            <v>186054</v>
          </cell>
          <cell r="E2085" t="str">
            <v>WTB</v>
          </cell>
          <cell r="F2085" t="str">
            <v>WTB  186054</v>
          </cell>
          <cell r="G2085" t="str">
            <v>RV Kemnat</v>
          </cell>
          <cell r="H2085" t="str">
            <v>Beinschrodt</v>
          </cell>
          <cell r="I2085" t="str">
            <v>Mark</v>
          </cell>
          <cell r="J2085" t="str">
            <v>Beinschrodt   Mark</v>
          </cell>
          <cell r="K2085" t="str">
            <v>09.01.1996</v>
          </cell>
        </row>
        <row r="2086">
          <cell r="D2086">
            <v>181708</v>
          </cell>
          <cell r="E2086" t="str">
            <v>WTB</v>
          </cell>
          <cell r="F2086" t="str">
            <v>WTB  181708</v>
          </cell>
          <cell r="G2086" t="str">
            <v>RV Kemnat</v>
          </cell>
          <cell r="H2086" t="str">
            <v>Breining</v>
          </cell>
          <cell r="I2086" t="str">
            <v>Claus</v>
          </cell>
          <cell r="J2086" t="str">
            <v>Breining   Claus</v>
          </cell>
          <cell r="K2086" t="str">
            <v>12.01.1970</v>
          </cell>
        </row>
        <row r="2087">
          <cell r="D2087">
            <v>184083</v>
          </cell>
          <cell r="E2087" t="str">
            <v>WTB</v>
          </cell>
          <cell r="F2087" t="str">
            <v>WTB  184083</v>
          </cell>
          <cell r="G2087" t="str">
            <v>RV Kemnat</v>
          </cell>
          <cell r="H2087" t="str">
            <v>Breining</v>
          </cell>
          <cell r="I2087" t="str">
            <v>Christopher</v>
          </cell>
          <cell r="J2087" t="str">
            <v>Breining   Christopher</v>
          </cell>
          <cell r="K2087" t="str">
            <v>30.11.1987</v>
          </cell>
        </row>
        <row r="2088">
          <cell r="D2088">
            <v>184572</v>
          </cell>
          <cell r="E2088" t="str">
            <v>WTB</v>
          </cell>
          <cell r="F2088" t="str">
            <v>WTB  184572</v>
          </cell>
          <cell r="G2088" t="str">
            <v>RV Kemnat</v>
          </cell>
          <cell r="H2088" t="str">
            <v>Breining</v>
          </cell>
          <cell r="I2088" t="str">
            <v>Tarik</v>
          </cell>
          <cell r="J2088" t="str">
            <v>Breining   Tarik</v>
          </cell>
          <cell r="K2088" t="str">
            <v>13.09.1991</v>
          </cell>
        </row>
        <row r="2089">
          <cell r="D2089">
            <v>184571</v>
          </cell>
          <cell r="E2089" t="str">
            <v>WTB</v>
          </cell>
          <cell r="F2089" t="str">
            <v>WTB  184571</v>
          </cell>
          <cell r="G2089" t="str">
            <v>RV Kemnat</v>
          </cell>
          <cell r="H2089" t="str">
            <v>Fritz</v>
          </cell>
          <cell r="I2089" t="str">
            <v>Patrick</v>
          </cell>
          <cell r="J2089" t="str">
            <v>Fritz   Patrick</v>
          </cell>
          <cell r="K2089" t="str">
            <v>10.03.1991</v>
          </cell>
        </row>
        <row r="2090">
          <cell r="D2090">
            <v>181710</v>
          </cell>
          <cell r="E2090" t="str">
            <v>WTB</v>
          </cell>
          <cell r="F2090" t="str">
            <v>WTB  181710</v>
          </cell>
          <cell r="G2090" t="str">
            <v>RV Kemnat</v>
          </cell>
          <cell r="H2090" t="str">
            <v>Fröschle</v>
          </cell>
          <cell r="I2090" t="str">
            <v>Bernd</v>
          </cell>
          <cell r="J2090" t="str">
            <v>Fröschle   Bernd</v>
          </cell>
          <cell r="K2090" t="str">
            <v>05.05.1970</v>
          </cell>
        </row>
        <row r="2091">
          <cell r="D2091">
            <v>185461</v>
          </cell>
          <cell r="E2091" t="str">
            <v>WTB</v>
          </cell>
          <cell r="F2091" t="str">
            <v>WTB  185461</v>
          </cell>
          <cell r="G2091" t="str">
            <v>RV Kemnat</v>
          </cell>
          <cell r="H2091" t="str">
            <v>Fröschle</v>
          </cell>
          <cell r="I2091" t="str">
            <v>Florian</v>
          </cell>
          <cell r="J2091" t="str">
            <v>Fröschle   Florian</v>
          </cell>
          <cell r="K2091" t="str">
            <v>18.02.1992</v>
          </cell>
        </row>
        <row r="2092">
          <cell r="D2092">
            <v>185462</v>
          </cell>
          <cell r="E2092" t="str">
            <v>WTB</v>
          </cell>
          <cell r="F2092" t="str">
            <v>WTB  185462</v>
          </cell>
          <cell r="G2092" t="str">
            <v>RV Kemnat</v>
          </cell>
          <cell r="H2092" t="str">
            <v>Fröschle</v>
          </cell>
          <cell r="I2092" t="str">
            <v>Manuel</v>
          </cell>
          <cell r="J2092" t="str">
            <v>Fröschle   Manuel</v>
          </cell>
          <cell r="K2092" t="str">
            <v>18.02.1992</v>
          </cell>
        </row>
        <row r="2093">
          <cell r="D2093">
            <v>181712</v>
          </cell>
          <cell r="E2093" t="str">
            <v>WTB</v>
          </cell>
          <cell r="F2093" t="str">
            <v>WTB  181712</v>
          </cell>
          <cell r="G2093" t="str">
            <v>RV Kemnat</v>
          </cell>
          <cell r="H2093" t="str">
            <v>Hetzinger</v>
          </cell>
          <cell r="I2093" t="str">
            <v>Jochen</v>
          </cell>
          <cell r="J2093" t="str">
            <v>Hetzinger   Jochen</v>
          </cell>
          <cell r="K2093" t="str">
            <v>28.03.1984</v>
          </cell>
        </row>
        <row r="2094">
          <cell r="D2094">
            <v>184573</v>
          </cell>
          <cell r="E2094" t="str">
            <v>WTB</v>
          </cell>
          <cell r="F2094" t="str">
            <v>WTB  184573</v>
          </cell>
          <cell r="G2094" t="str">
            <v>RV Kemnat</v>
          </cell>
          <cell r="H2094" t="str">
            <v>Hinderer</v>
          </cell>
          <cell r="I2094" t="str">
            <v>Michael</v>
          </cell>
          <cell r="J2094" t="str">
            <v>Hinderer   Michael</v>
          </cell>
          <cell r="K2094" t="str">
            <v>18.07.1990</v>
          </cell>
        </row>
        <row r="2095">
          <cell r="D2095">
            <v>181713</v>
          </cell>
          <cell r="E2095" t="str">
            <v>WTB</v>
          </cell>
          <cell r="F2095" t="str">
            <v>WTB  181713</v>
          </cell>
          <cell r="G2095" t="str">
            <v>RV Kemnat</v>
          </cell>
          <cell r="H2095" t="str">
            <v>Holzwarth</v>
          </cell>
          <cell r="I2095" t="str">
            <v>Stefan</v>
          </cell>
          <cell r="J2095" t="str">
            <v>Holzwarth   Stefan</v>
          </cell>
          <cell r="K2095" t="str">
            <v>07.07.1984</v>
          </cell>
        </row>
        <row r="2096">
          <cell r="D2096">
            <v>181714</v>
          </cell>
          <cell r="E2096" t="str">
            <v>WTB</v>
          </cell>
          <cell r="F2096" t="str">
            <v>WTB  181714</v>
          </cell>
          <cell r="G2096" t="str">
            <v>RV Kemnat</v>
          </cell>
          <cell r="H2096" t="str">
            <v>Illi</v>
          </cell>
          <cell r="I2096" t="str">
            <v>Matthias</v>
          </cell>
          <cell r="J2096" t="str">
            <v>Illi   Matthias</v>
          </cell>
          <cell r="K2096" t="str">
            <v>24.01.1965</v>
          </cell>
        </row>
        <row r="2097">
          <cell r="D2097">
            <v>181716</v>
          </cell>
          <cell r="E2097" t="str">
            <v>WTB</v>
          </cell>
          <cell r="F2097" t="str">
            <v>WTB  181716</v>
          </cell>
          <cell r="G2097" t="str">
            <v>RV Kemnat</v>
          </cell>
          <cell r="H2097" t="str">
            <v>Kling</v>
          </cell>
          <cell r="I2097" t="str">
            <v>Udo</v>
          </cell>
          <cell r="J2097" t="str">
            <v>Kling   Udo</v>
          </cell>
          <cell r="K2097" t="str">
            <v>24.02.1969</v>
          </cell>
        </row>
        <row r="2098">
          <cell r="D2098">
            <v>186053</v>
          </cell>
          <cell r="E2098" t="str">
            <v>WTB</v>
          </cell>
          <cell r="F2098" t="str">
            <v>WTB  186053</v>
          </cell>
          <cell r="G2098" t="str">
            <v>RV Kemnat</v>
          </cell>
          <cell r="H2098" t="str">
            <v>Kling</v>
          </cell>
          <cell r="I2098" t="str">
            <v>Philipp</v>
          </cell>
          <cell r="J2098" t="str">
            <v>Kling   Philipp</v>
          </cell>
          <cell r="K2098" t="str">
            <v>30.01.1996</v>
          </cell>
        </row>
        <row r="2099">
          <cell r="D2099">
            <v>181718</v>
          </cell>
          <cell r="E2099" t="str">
            <v>WTB</v>
          </cell>
          <cell r="F2099" t="str">
            <v>WTB  181718</v>
          </cell>
          <cell r="G2099" t="str">
            <v>RV Kemnat</v>
          </cell>
          <cell r="H2099" t="str">
            <v>Kröller</v>
          </cell>
          <cell r="I2099" t="str">
            <v>Peter</v>
          </cell>
          <cell r="J2099" t="str">
            <v>Kröller   Peter</v>
          </cell>
          <cell r="K2099" t="str">
            <v>20.11.1965</v>
          </cell>
        </row>
        <row r="2100">
          <cell r="D2100">
            <v>181719</v>
          </cell>
          <cell r="E2100" t="str">
            <v>WTB</v>
          </cell>
          <cell r="F2100" t="str">
            <v>WTB  181719</v>
          </cell>
          <cell r="G2100" t="str">
            <v>RV Kemnat</v>
          </cell>
          <cell r="H2100" t="str">
            <v>Mezger</v>
          </cell>
          <cell r="I2100" t="str">
            <v>Dirk</v>
          </cell>
          <cell r="J2100" t="str">
            <v>Mezger   Dirk</v>
          </cell>
          <cell r="K2100" t="str">
            <v>19.01.1985</v>
          </cell>
        </row>
        <row r="2101">
          <cell r="D2101">
            <v>181720</v>
          </cell>
          <cell r="E2101" t="str">
            <v>WTB</v>
          </cell>
          <cell r="F2101" t="str">
            <v>WTB  181720</v>
          </cell>
          <cell r="G2101" t="str">
            <v>RV Kemnat</v>
          </cell>
          <cell r="H2101" t="str">
            <v>Müller</v>
          </cell>
          <cell r="I2101" t="str">
            <v>Jochen</v>
          </cell>
          <cell r="J2101" t="str">
            <v>Müller   Jochen</v>
          </cell>
          <cell r="K2101" t="str">
            <v>27.01.1984</v>
          </cell>
        </row>
        <row r="2102">
          <cell r="D2102">
            <v>181721</v>
          </cell>
          <cell r="E2102" t="str">
            <v>WTB</v>
          </cell>
          <cell r="F2102" t="str">
            <v>WTB  181721</v>
          </cell>
          <cell r="G2102" t="str">
            <v>RV Kemnat</v>
          </cell>
          <cell r="H2102" t="str">
            <v>Rapp</v>
          </cell>
          <cell r="I2102" t="str">
            <v>Claus</v>
          </cell>
          <cell r="J2102" t="str">
            <v>Rapp   Claus</v>
          </cell>
          <cell r="K2102" t="str">
            <v>11.05.1969</v>
          </cell>
        </row>
        <row r="2103">
          <cell r="D2103">
            <v>184096</v>
          </cell>
          <cell r="E2103" t="str">
            <v>WTB</v>
          </cell>
          <cell r="F2103" t="str">
            <v>WTB  184096</v>
          </cell>
          <cell r="G2103" t="str">
            <v>RV Kemnat</v>
          </cell>
          <cell r="H2103" t="str">
            <v>Ringwald</v>
          </cell>
          <cell r="I2103" t="str">
            <v>Maximilian</v>
          </cell>
          <cell r="J2103" t="str">
            <v>Ringwald   Maximilian</v>
          </cell>
          <cell r="K2103" t="str">
            <v>29.12.1987</v>
          </cell>
        </row>
        <row r="2104">
          <cell r="D2104">
            <v>186052</v>
          </cell>
          <cell r="E2104" t="str">
            <v>WTB</v>
          </cell>
          <cell r="F2104" t="str">
            <v>WTB  186052</v>
          </cell>
          <cell r="G2104" t="str">
            <v>RV Kemnat</v>
          </cell>
          <cell r="H2104" t="str">
            <v>Ross</v>
          </cell>
          <cell r="I2104" t="str">
            <v>Maurice</v>
          </cell>
          <cell r="J2104" t="str">
            <v>Ross   Maurice</v>
          </cell>
          <cell r="K2104" t="str">
            <v>01.06.1988</v>
          </cell>
        </row>
        <row r="2105">
          <cell r="D2105">
            <v>181723</v>
          </cell>
          <cell r="E2105" t="str">
            <v>WTB</v>
          </cell>
          <cell r="F2105" t="str">
            <v>WTB  181723</v>
          </cell>
          <cell r="G2105" t="str">
            <v>RV Kemnat</v>
          </cell>
          <cell r="H2105" t="str">
            <v>Ruthardt</v>
          </cell>
          <cell r="I2105" t="str">
            <v>Thorsten</v>
          </cell>
          <cell r="J2105" t="str">
            <v>Ruthardt   Thorsten</v>
          </cell>
          <cell r="K2105" t="str">
            <v>25.06.1981</v>
          </cell>
        </row>
        <row r="2106">
          <cell r="D2106">
            <v>181724</v>
          </cell>
          <cell r="E2106" t="str">
            <v>WTB</v>
          </cell>
          <cell r="F2106" t="str">
            <v>WTB  181724</v>
          </cell>
          <cell r="G2106" t="str">
            <v>RV Kemnat</v>
          </cell>
          <cell r="H2106" t="str">
            <v>Salmen</v>
          </cell>
          <cell r="I2106" t="str">
            <v>Kai</v>
          </cell>
          <cell r="J2106" t="str">
            <v>Salmen   Kai</v>
          </cell>
          <cell r="K2106" t="str">
            <v>10.10.1975</v>
          </cell>
        </row>
        <row r="2107">
          <cell r="D2107">
            <v>181725</v>
          </cell>
          <cell r="E2107" t="str">
            <v>WTB</v>
          </cell>
          <cell r="F2107" t="str">
            <v>WTB  181725</v>
          </cell>
          <cell r="G2107" t="str">
            <v>RV Kemnat</v>
          </cell>
          <cell r="H2107" t="str">
            <v>Schmieg</v>
          </cell>
          <cell r="I2107" t="str">
            <v>Sebastian</v>
          </cell>
          <cell r="J2107" t="str">
            <v>Schmieg   Sebastian</v>
          </cell>
          <cell r="K2107" t="str">
            <v>14.01.1985</v>
          </cell>
        </row>
        <row r="2108">
          <cell r="D2108">
            <v>181727</v>
          </cell>
          <cell r="E2108" t="str">
            <v>WTB</v>
          </cell>
          <cell r="F2108" t="str">
            <v>WTB  181727</v>
          </cell>
          <cell r="G2108" t="str">
            <v>RV Kemnat</v>
          </cell>
          <cell r="H2108" t="str">
            <v>Veit</v>
          </cell>
          <cell r="I2108" t="str">
            <v>Holger</v>
          </cell>
          <cell r="J2108" t="str">
            <v>Veit   Holger</v>
          </cell>
          <cell r="K2108" t="str">
            <v>20.07.1974</v>
          </cell>
        </row>
        <row r="2109">
          <cell r="D2109">
            <v>186051</v>
          </cell>
          <cell r="E2109" t="str">
            <v>WTB</v>
          </cell>
          <cell r="F2109" t="str">
            <v>WTB  186051</v>
          </cell>
          <cell r="G2109" t="str">
            <v>RV Kemnat</v>
          </cell>
          <cell r="H2109" t="str">
            <v>Wegmann</v>
          </cell>
          <cell r="I2109" t="str">
            <v>Klaus</v>
          </cell>
          <cell r="J2109" t="str">
            <v>Wegmann   Klaus</v>
          </cell>
          <cell r="K2109" t="str">
            <v>14.06.1963</v>
          </cell>
        </row>
        <row r="2110">
          <cell r="D2110">
            <v>71493</v>
          </cell>
          <cell r="E2110" t="str">
            <v>HES</v>
          </cell>
          <cell r="F2110" t="str">
            <v>HES  71493</v>
          </cell>
          <cell r="G2110" t="str">
            <v>RV Kl. Linden</v>
          </cell>
          <cell r="H2110" t="str">
            <v>Götzenberger</v>
          </cell>
          <cell r="I2110" t="str">
            <v>Jens</v>
          </cell>
          <cell r="J2110" t="str">
            <v>Götzenberger   Jens</v>
          </cell>
          <cell r="K2110" t="str">
            <v>01.07.1977</v>
          </cell>
        </row>
        <row r="2111">
          <cell r="D2111">
            <v>71494</v>
          </cell>
          <cell r="E2111" t="str">
            <v>HES</v>
          </cell>
          <cell r="F2111" t="str">
            <v>HES  71494</v>
          </cell>
          <cell r="G2111" t="str">
            <v>RV Kl. Linden</v>
          </cell>
          <cell r="H2111" t="str">
            <v>Jacobi</v>
          </cell>
          <cell r="I2111" t="str">
            <v>Jens-Patrick</v>
          </cell>
          <cell r="J2111" t="str">
            <v>Jacobi   Jens-Patrick</v>
          </cell>
          <cell r="K2111" t="str">
            <v>23.08.1967</v>
          </cell>
        </row>
        <row r="2112">
          <cell r="D2112">
            <v>70349</v>
          </cell>
          <cell r="E2112" t="str">
            <v>HES</v>
          </cell>
          <cell r="F2112" t="str">
            <v>HES  70349</v>
          </cell>
          <cell r="G2112" t="str">
            <v>RV Kl. Linden</v>
          </cell>
          <cell r="H2112" t="str">
            <v>Kempf</v>
          </cell>
          <cell r="I2112" t="str">
            <v>Max</v>
          </cell>
          <cell r="J2112" t="str">
            <v>Kempf   Max</v>
          </cell>
          <cell r="K2112" t="str">
            <v>13.07.1990</v>
          </cell>
        </row>
        <row r="2113">
          <cell r="D2113">
            <v>73778</v>
          </cell>
          <cell r="E2113" t="str">
            <v>HES</v>
          </cell>
          <cell r="F2113" t="str">
            <v>HES  73778</v>
          </cell>
          <cell r="G2113" t="str">
            <v>RV Kl. Linden</v>
          </cell>
          <cell r="H2113" t="str">
            <v>Magel</v>
          </cell>
          <cell r="I2113" t="str">
            <v>Norbert</v>
          </cell>
          <cell r="J2113" t="str">
            <v>Magel   Norbert</v>
          </cell>
          <cell r="K2113" t="str">
            <v>21.10.1951</v>
          </cell>
        </row>
        <row r="2114">
          <cell r="D2114">
            <v>74445</v>
          </cell>
          <cell r="E2114" t="str">
            <v>HES</v>
          </cell>
          <cell r="F2114" t="str">
            <v>HES  74445</v>
          </cell>
          <cell r="G2114" t="str">
            <v>RV Kl. Linden</v>
          </cell>
          <cell r="H2114" t="str">
            <v>Nimtsch</v>
          </cell>
          <cell r="I2114" t="str">
            <v>Philipp</v>
          </cell>
          <cell r="J2114" t="str">
            <v>Nimtsch   Philipp</v>
          </cell>
          <cell r="K2114" t="str">
            <v>19.01.1985</v>
          </cell>
        </row>
        <row r="2115">
          <cell r="D2115">
            <v>70344</v>
          </cell>
          <cell r="E2115" t="str">
            <v>HES</v>
          </cell>
          <cell r="F2115" t="str">
            <v>HES  70344</v>
          </cell>
          <cell r="G2115" t="str">
            <v>RV Kl. Linden</v>
          </cell>
          <cell r="H2115" t="str">
            <v>Oelighoff</v>
          </cell>
          <cell r="I2115" t="str">
            <v>Johannes</v>
          </cell>
          <cell r="J2115" t="str">
            <v>Oelighoff   Johannes</v>
          </cell>
          <cell r="K2115" t="str">
            <v>30.08.1989</v>
          </cell>
        </row>
        <row r="2116">
          <cell r="D2116">
            <v>70713</v>
          </cell>
          <cell r="E2116" t="str">
            <v>HES</v>
          </cell>
          <cell r="F2116" t="str">
            <v>HES  70713</v>
          </cell>
          <cell r="G2116" t="str">
            <v>RV Kl. Linden</v>
          </cell>
          <cell r="H2116" t="str">
            <v>Plischke</v>
          </cell>
          <cell r="I2116" t="str">
            <v>Jan</v>
          </cell>
          <cell r="J2116" t="str">
            <v>Plischke   Jan</v>
          </cell>
          <cell r="K2116" t="str">
            <v>08.06.1979</v>
          </cell>
        </row>
        <row r="2117">
          <cell r="D2117">
            <v>71496</v>
          </cell>
          <cell r="E2117" t="str">
            <v>HES</v>
          </cell>
          <cell r="F2117" t="str">
            <v>HES  71496</v>
          </cell>
          <cell r="G2117" t="str">
            <v>RV Kl. Linden</v>
          </cell>
          <cell r="H2117" t="str">
            <v>Reichhardt</v>
          </cell>
          <cell r="I2117" t="str">
            <v>Dirk</v>
          </cell>
          <cell r="J2117" t="str">
            <v>Reichhardt   Dirk</v>
          </cell>
          <cell r="K2117" t="str">
            <v>21.07.1966</v>
          </cell>
        </row>
        <row r="2118">
          <cell r="D2118">
            <v>71499</v>
          </cell>
          <cell r="E2118" t="str">
            <v>HES</v>
          </cell>
          <cell r="F2118" t="str">
            <v>HES  71499</v>
          </cell>
          <cell r="G2118" t="str">
            <v>RV Kl. Linden</v>
          </cell>
          <cell r="H2118" t="str">
            <v>Schepp</v>
          </cell>
          <cell r="I2118" t="str">
            <v>Daniel</v>
          </cell>
          <cell r="J2118" t="str">
            <v>Schepp   Daniel</v>
          </cell>
          <cell r="K2118" t="str">
            <v>18.03.1984</v>
          </cell>
        </row>
        <row r="2119">
          <cell r="D2119">
            <v>71500</v>
          </cell>
          <cell r="E2119" t="str">
            <v>HES</v>
          </cell>
          <cell r="F2119" t="str">
            <v>HES  71500</v>
          </cell>
          <cell r="G2119" t="str">
            <v>RV Kl. Linden</v>
          </cell>
          <cell r="H2119" t="str">
            <v>Skuja</v>
          </cell>
          <cell r="I2119" t="str">
            <v>Christian</v>
          </cell>
          <cell r="J2119" t="str">
            <v>Skuja   Christian</v>
          </cell>
          <cell r="K2119" t="str">
            <v>18.08.1971</v>
          </cell>
        </row>
        <row r="2120">
          <cell r="D2120">
            <v>71501</v>
          </cell>
          <cell r="E2120" t="str">
            <v>HES</v>
          </cell>
          <cell r="F2120" t="str">
            <v>HES  71501</v>
          </cell>
          <cell r="G2120" t="str">
            <v>RV Kl. Linden</v>
          </cell>
          <cell r="H2120" t="str">
            <v>Wagner</v>
          </cell>
          <cell r="I2120" t="str">
            <v>Steffen</v>
          </cell>
          <cell r="J2120" t="str">
            <v>Wagner   Steffen</v>
          </cell>
          <cell r="K2120" t="str">
            <v>24.05.1978</v>
          </cell>
        </row>
        <row r="2121">
          <cell r="D2121">
            <v>114020</v>
          </cell>
          <cell r="E2121" t="str">
            <v>RLP</v>
          </cell>
          <cell r="F2121" t="str">
            <v>RLP  114020</v>
          </cell>
          <cell r="G2121" t="str">
            <v>RV Kl. Winternheim</v>
          </cell>
          <cell r="H2121" t="str">
            <v>Bidner</v>
          </cell>
          <cell r="I2121" t="str">
            <v>Marvin</v>
          </cell>
          <cell r="J2121" t="str">
            <v>Bidner   Marvin</v>
          </cell>
          <cell r="K2121" t="str">
            <v>30.10.1993</v>
          </cell>
        </row>
        <row r="2122">
          <cell r="D2122">
            <v>110680</v>
          </cell>
          <cell r="E2122" t="str">
            <v>RLP</v>
          </cell>
          <cell r="F2122" t="str">
            <v>RLP  110680</v>
          </cell>
          <cell r="G2122" t="str">
            <v>RV Kl. Winternheim</v>
          </cell>
          <cell r="H2122" t="str">
            <v>Bugner</v>
          </cell>
          <cell r="I2122" t="str">
            <v>Marcus</v>
          </cell>
          <cell r="J2122" t="str">
            <v>Bugner   Marcus</v>
          </cell>
          <cell r="K2122" t="str">
            <v>01.12.1968</v>
          </cell>
        </row>
        <row r="2123">
          <cell r="D2123">
            <v>110681</v>
          </cell>
          <cell r="E2123" t="str">
            <v>RLP</v>
          </cell>
          <cell r="F2123" t="str">
            <v>RLP  110681</v>
          </cell>
          <cell r="G2123" t="str">
            <v>RV Kl. Winternheim</v>
          </cell>
          <cell r="H2123" t="str">
            <v>Bugner</v>
          </cell>
          <cell r="I2123" t="str">
            <v>Simone</v>
          </cell>
          <cell r="J2123" t="str">
            <v>Bugner   Simone</v>
          </cell>
          <cell r="K2123" t="str">
            <v>10.12.1965</v>
          </cell>
        </row>
        <row r="2124">
          <cell r="D2124">
            <v>110687</v>
          </cell>
          <cell r="E2124" t="str">
            <v>RLP</v>
          </cell>
          <cell r="F2124" t="str">
            <v>RLP  110687</v>
          </cell>
          <cell r="G2124" t="str">
            <v>RV Kl. Winternheim</v>
          </cell>
          <cell r="H2124" t="str">
            <v>Fleck</v>
          </cell>
          <cell r="I2124" t="str">
            <v>Uwe</v>
          </cell>
          <cell r="J2124" t="str">
            <v>Fleck   Uwe</v>
          </cell>
          <cell r="K2124" t="str">
            <v>08.05.1969</v>
          </cell>
        </row>
        <row r="2125">
          <cell r="D2125">
            <v>110688</v>
          </cell>
          <cell r="E2125" t="str">
            <v>RLP</v>
          </cell>
          <cell r="F2125" t="str">
            <v>RLP  110688</v>
          </cell>
          <cell r="G2125" t="str">
            <v>RV Kl. Winternheim</v>
          </cell>
          <cell r="H2125" t="str">
            <v>Gabel</v>
          </cell>
          <cell r="I2125" t="str">
            <v>Jakob</v>
          </cell>
          <cell r="J2125" t="str">
            <v>Gabel   Jakob</v>
          </cell>
          <cell r="K2125" t="str">
            <v>21.06.1955</v>
          </cell>
        </row>
        <row r="2126">
          <cell r="D2126">
            <v>110690</v>
          </cell>
          <cell r="E2126" t="str">
            <v>RLP</v>
          </cell>
          <cell r="F2126" t="str">
            <v>RLP  110690</v>
          </cell>
          <cell r="G2126" t="str">
            <v>RV Kl. Winternheim</v>
          </cell>
          <cell r="H2126" t="str">
            <v>Gabel-Dreyhaupt</v>
          </cell>
          <cell r="I2126" t="str">
            <v>Caroline</v>
          </cell>
          <cell r="J2126" t="str">
            <v>Gabel-Dreyhaupt   Caroline</v>
          </cell>
          <cell r="K2126" t="str">
            <v>16.06.1966</v>
          </cell>
        </row>
        <row r="2127">
          <cell r="D2127">
            <v>110692</v>
          </cell>
          <cell r="E2127" t="str">
            <v>RLP</v>
          </cell>
          <cell r="F2127" t="str">
            <v>RLP  110692</v>
          </cell>
          <cell r="G2127" t="str">
            <v>RV Kl. Winternheim</v>
          </cell>
          <cell r="H2127" t="str">
            <v>Gebhard</v>
          </cell>
          <cell r="I2127" t="str">
            <v>Alexandra</v>
          </cell>
          <cell r="J2127" t="str">
            <v>Gebhard   Alexandra</v>
          </cell>
          <cell r="K2127" t="str">
            <v>20.12.1966</v>
          </cell>
        </row>
        <row r="2128">
          <cell r="D2128">
            <v>110521</v>
          </cell>
          <cell r="E2128" t="str">
            <v>RLP</v>
          </cell>
          <cell r="F2128" t="str">
            <v>RLP  110521</v>
          </cell>
          <cell r="G2128" t="str">
            <v>RV Kl. Winternheim</v>
          </cell>
          <cell r="H2128" t="str">
            <v>Hemmkeppler</v>
          </cell>
          <cell r="I2128" t="str">
            <v>Christian</v>
          </cell>
          <cell r="J2128" t="str">
            <v>Hemmkeppler   Christian</v>
          </cell>
          <cell r="K2128" t="str">
            <v>07.02.1985</v>
          </cell>
        </row>
        <row r="2129">
          <cell r="D2129">
            <v>114018</v>
          </cell>
          <cell r="E2129" t="str">
            <v>RLP</v>
          </cell>
          <cell r="F2129" t="str">
            <v>RLP  114018</v>
          </cell>
          <cell r="G2129" t="str">
            <v>RV Kl. Winternheim</v>
          </cell>
          <cell r="H2129" t="str">
            <v>Loffel</v>
          </cell>
          <cell r="I2129" t="str">
            <v>Philipp</v>
          </cell>
          <cell r="J2129" t="str">
            <v>Loffel   Philipp</v>
          </cell>
          <cell r="K2129" t="str">
            <v>03.02.1995</v>
          </cell>
        </row>
        <row r="2130">
          <cell r="D2130">
            <v>114017</v>
          </cell>
          <cell r="E2130" t="str">
            <v>RLP</v>
          </cell>
          <cell r="F2130" t="str">
            <v>RLP  114017</v>
          </cell>
          <cell r="G2130" t="str">
            <v>RV Kl. Winternheim</v>
          </cell>
          <cell r="H2130" t="str">
            <v>Reichle</v>
          </cell>
          <cell r="I2130" t="str">
            <v>David</v>
          </cell>
          <cell r="J2130" t="str">
            <v>Reichle   David</v>
          </cell>
          <cell r="K2130" t="str">
            <v>21.02.1995</v>
          </cell>
        </row>
        <row r="2131">
          <cell r="D2131">
            <v>110703</v>
          </cell>
          <cell r="E2131" t="str">
            <v>RLP</v>
          </cell>
          <cell r="F2131" t="str">
            <v>RLP  110703</v>
          </cell>
          <cell r="G2131" t="str">
            <v>RV Kl. Winternheim</v>
          </cell>
          <cell r="H2131" t="str">
            <v>Resch</v>
          </cell>
          <cell r="I2131" t="str">
            <v>Claudia</v>
          </cell>
          <cell r="J2131" t="str">
            <v>Resch   Claudia</v>
          </cell>
          <cell r="K2131" t="str">
            <v>26.02.1967</v>
          </cell>
        </row>
        <row r="2132">
          <cell r="D2132">
            <v>110706</v>
          </cell>
          <cell r="E2132" t="str">
            <v>RLP</v>
          </cell>
          <cell r="F2132" t="str">
            <v>RLP  110706</v>
          </cell>
          <cell r="G2132" t="str">
            <v>RV Kl. Winternheim</v>
          </cell>
          <cell r="H2132" t="str">
            <v>Schlitzer</v>
          </cell>
          <cell r="I2132" t="str">
            <v>Rainer</v>
          </cell>
          <cell r="J2132" t="str">
            <v>Schlitzer   Rainer</v>
          </cell>
          <cell r="K2132" t="str">
            <v>24.01.1969</v>
          </cell>
        </row>
        <row r="2133">
          <cell r="D2133">
            <v>110709</v>
          </cell>
          <cell r="E2133" t="str">
            <v>RLP</v>
          </cell>
          <cell r="F2133" t="str">
            <v>RLP  110709</v>
          </cell>
          <cell r="G2133" t="str">
            <v>RV Kl. Winternheim</v>
          </cell>
          <cell r="H2133" t="str">
            <v>Schmitt</v>
          </cell>
          <cell r="I2133" t="str">
            <v>Rainer</v>
          </cell>
          <cell r="J2133" t="str">
            <v>Schmitt   Rainer</v>
          </cell>
          <cell r="K2133" t="str">
            <v>06.07.1963</v>
          </cell>
        </row>
        <row r="2134">
          <cell r="D2134">
            <v>110716</v>
          </cell>
          <cell r="E2134" t="str">
            <v>RLP</v>
          </cell>
          <cell r="F2134" t="str">
            <v>RLP  110716</v>
          </cell>
          <cell r="G2134" t="str">
            <v>RV Kl. Winternheim</v>
          </cell>
          <cell r="H2134" t="str">
            <v>Schmitt</v>
          </cell>
          <cell r="I2134" t="str">
            <v>Gabriele</v>
          </cell>
          <cell r="J2134" t="str">
            <v>Schmitt   Gabriele</v>
          </cell>
          <cell r="K2134" t="str">
            <v>07.05.1967</v>
          </cell>
        </row>
        <row r="2135">
          <cell r="D2135">
            <v>114016</v>
          </cell>
          <cell r="E2135" t="str">
            <v>RLP</v>
          </cell>
          <cell r="F2135" t="str">
            <v>RLP  114016</v>
          </cell>
          <cell r="G2135" t="str">
            <v>RV Kl. Winternheim</v>
          </cell>
          <cell r="H2135" t="str">
            <v>Schmitt</v>
          </cell>
          <cell r="I2135" t="str">
            <v>Niklas</v>
          </cell>
          <cell r="J2135" t="str">
            <v>Schmitt   Niklas</v>
          </cell>
          <cell r="K2135" t="str">
            <v>24.09.1995</v>
          </cell>
        </row>
        <row r="2136">
          <cell r="D2136">
            <v>110710</v>
          </cell>
          <cell r="E2136" t="str">
            <v>RLP</v>
          </cell>
          <cell r="F2136" t="str">
            <v>RLP  110710</v>
          </cell>
          <cell r="G2136" t="str">
            <v>RV Kl. Winternheim</v>
          </cell>
          <cell r="H2136" t="str">
            <v>Schreiber</v>
          </cell>
          <cell r="I2136" t="str">
            <v>Engelbert</v>
          </cell>
          <cell r="J2136" t="str">
            <v>Schreiber   Engelbert</v>
          </cell>
          <cell r="K2136" t="str">
            <v>10.01.1951</v>
          </cell>
        </row>
        <row r="2137">
          <cell r="D2137">
            <v>110711</v>
          </cell>
          <cell r="E2137" t="str">
            <v>RLP</v>
          </cell>
          <cell r="F2137" t="str">
            <v>RLP  110711</v>
          </cell>
          <cell r="G2137" t="str">
            <v>RV Kl. Winternheim</v>
          </cell>
          <cell r="H2137" t="str">
            <v>Schreiber</v>
          </cell>
          <cell r="I2137" t="str">
            <v>Martin</v>
          </cell>
          <cell r="J2137" t="str">
            <v>Schreiber   Martin</v>
          </cell>
          <cell r="K2137" t="str">
            <v>12.09.1981</v>
          </cell>
        </row>
        <row r="2138">
          <cell r="D2138">
            <v>110714</v>
          </cell>
          <cell r="E2138" t="str">
            <v>RLP</v>
          </cell>
          <cell r="F2138" t="str">
            <v>RLP  110714</v>
          </cell>
          <cell r="G2138" t="str">
            <v>RV Kl. Winternheim</v>
          </cell>
          <cell r="H2138" t="str">
            <v>Schuster</v>
          </cell>
          <cell r="I2138" t="str">
            <v>David</v>
          </cell>
          <cell r="J2138" t="str">
            <v>Schuster   David</v>
          </cell>
          <cell r="K2138" t="str">
            <v>27.01.1986</v>
          </cell>
        </row>
        <row r="2139">
          <cell r="D2139">
            <v>110715</v>
          </cell>
          <cell r="E2139" t="str">
            <v>RLP</v>
          </cell>
          <cell r="F2139" t="str">
            <v>RLP  110715</v>
          </cell>
          <cell r="G2139" t="str">
            <v>RV Kl. Winternheim</v>
          </cell>
          <cell r="H2139" t="str">
            <v>Schuster</v>
          </cell>
          <cell r="I2139" t="str">
            <v>Tobias</v>
          </cell>
          <cell r="J2139" t="str">
            <v>Schuster   Tobias</v>
          </cell>
          <cell r="K2139" t="str">
            <v>14.04.1980</v>
          </cell>
        </row>
        <row r="2140">
          <cell r="D2140">
            <v>114021</v>
          </cell>
          <cell r="E2140" t="str">
            <v>RLP</v>
          </cell>
          <cell r="F2140" t="str">
            <v>RLP  114021</v>
          </cell>
          <cell r="G2140" t="str">
            <v>RV Kl. Winternheim</v>
          </cell>
          <cell r="H2140" t="str">
            <v>Siesenop</v>
          </cell>
          <cell r="I2140" t="str">
            <v>Manuel</v>
          </cell>
          <cell r="J2140" t="str">
            <v>Siesenop   Manuel</v>
          </cell>
          <cell r="K2140" t="str">
            <v>13.10.1992</v>
          </cell>
        </row>
        <row r="2141">
          <cell r="D2141">
            <v>114022</v>
          </cell>
          <cell r="E2141" t="str">
            <v>RLP</v>
          </cell>
          <cell r="F2141" t="str">
            <v>RLP  114022</v>
          </cell>
          <cell r="G2141" t="str">
            <v>RV Kl. Winternheim</v>
          </cell>
          <cell r="H2141" t="str">
            <v>Siesenop</v>
          </cell>
          <cell r="I2141" t="str">
            <v>Pascal</v>
          </cell>
          <cell r="J2141" t="str">
            <v>Siesenop   Pascal</v>
          </cell>
          <cell r="K2141" t="str">
            <v>02.05.1995</v>
          </cell>
        </row>
        <row r="2142">
          <cell r="D2142">
            <v>110717</v>
          </cell>
          <cell r="E2142" t="str">
            <v>RLP</v>
          </cell>
          <cell r="F2142" t="str">
            <v>RLP  110717</v>
          </cell>
          <cell r="G2142" t="str">
            <v>RV Kl. Winternheim</v>
          </cell>
          <cell r="H2142" t="str">
            <v>Sparrenberger</v>
          </cell>
          <cell r="I2142" t="str">
            <v>Harald</v>
          </cell>
          <cell r="J2142" t="str">
            <v>Sparrenberger   Harald</v>
          </cell>
          <cell r="K2142" t="str">
            <v>12.10.1961</v>
          </cell>
        </row>
        <row r="2143">
          <cell r="D2143">
            <v>110719</v>
          </cell>
          <cell r="E2143" t="str">
            <v>RLP</v>
          </cell>
          <cell r="F2143" t="str">
            <v>RLP  110719</v>
          </cell>
          <cell r="G2143" t="str">
            <v>RV Kl. Winternheim</v>
          </cell>
          <cell r="H2143" t="str">
            <v>Wassermann</v>
          </cell>
          <cell r="I2143" t="str">
            <v>Ansgar</v>
          </cell>
          <cell r="J2143" t="str">
            <v>Wassermann   Ansgar</v>
          </cell>
          <cell r="K2143" t="str">
            <v>30.12.1969</v>
          </cell>
        </row>
        <row r="2144">
          <cell r="D2144">
            <v>110720</v>
          </cell>
          <cell r="E2144" t="str">
            <v>RLP</v>
          </cell>
          <cell r="F2144" t="str">
            <v>RLP  110720</v>
          </cell>
          <cell r="G2144" t="str">
            <v>RV Kl. Winternheim</v>
          </cell>
          <cell r="H2144" t="str">
            <v>Wassermann</v>
          </cell>
          <cell r="I2144" t="str">
            <v>Horst</v>
          </cell>
          <cell r="J2144" t="str">
            <v>Wassermann   Horst</v>
          </cell>
          <cell r="K2144" t="str">
            <v>13.02.1959</v>
          </cell>
        </row>
        <row r="2145">
          <cell r="D2145">
            <v>110721</v>
          </cell>
          <cell r="E2145" t="str">
            <v>RLP</v>
          </cell>
          <cell r="F2145" t="str">
            <v>RLP  110721</v>
          </cell>
          <cell r="G2145" t="str">
            <v>RV Kl. Winternheim</v>
          </cell>
          <cell r="H2145" t="str">
            <v>Wassermann</v>
          </cell>
          <cell r="I2145" t="str">
            <v>Robert</v>
          </cell>
          <cell r="J2145" t="str">
            <v>Wassermann   Robert</v>
          </cell>
          <cell r="K2145" t="str">
            <v>21.03.1960</v>
          </cell>
        </row>
        <row r="2146">
          <cell r="D2146">
            <v>114019</v>
          </cell>
          <cell r="E2146" t="str">
            <v>RLP</v>
          </cell>
          <cell r="F2146" t="str">
            <v>RLP  114019</v>
          </cell>
          <cell r="G2146" t="str">
            <v>RV Kl. Winternheim</v>
          </cell>
          <cell r="H2146" t="str">
            <v>Wassermann</v>
          </cell>
          <cell r="I2146" t="str">
            <v>Paul</v>
          </cell>
          <cell r="J2146" t="str">
            <v>Wassermann   Paul</v>
          </cell>
          <cell r="K2146" t="str">
            <v>19.05.1995</v>
          </cell>
        </row>
        <row r="2147">
          <cell r="D2147">
            <v>71502</v>
          </cell>
          <cell r="E2147" t="str">
            <v>HES</v>
          </cell>
          <cell r="F2147" t="str">
            <v>HES  71502</v>
          </cell>
          <cell r="G2147" t="str">
            <v>RV Korbach</v>
          </cell>
          <cell r="H2147" t="str">
            <v>Albrecht</v>
          </cell>
          <cell r="I2147" t="str">
            <v>Peter</v>
          </cell>
          <cell r="J2147" t="str">
            <v>Albrecht   Peter</v>
          </cell>
          <cell r="K2147" t="str">
            <v>09.11.1965</v>
          </cell>
        </row>
        <row r="2148">
          <cell r="D2148">
            <v>71505</v>
          </cell>
          <cell r="E2148" t="str">
            <v>HES</v>
          </cell>
          <cell r="F2148" t="str">
            <v>HES  71505</v>
          </cell>
          <cell r="G2148" t="str">
            <v>RV Korbach</v>
          </cell>
          <cell r="H2148" t="str">
            <v>Fasler</v>
          </cell>
          <cell r="I2148" t="str">
            <v>Alexander</v>
          </cell>
          <cell r="J2148" t="str">
            <v>Fasler   Alexander</v>
          </cell>
          <cell r="K2148" t="str">
            <v>07.12.1981</v>
          </cell>
        </row>
        <row r="2149">
          <cell r="D2149">
            <v>74502</v>
          </cell>
          <cell r="E2149" t="str">
            <v>HES</v>
          </cell>
          <cell r="F2149" t="str">
            <v>HES  74502</v>
          </cell>
          <cell r="G2149" t="str">
            <v>RV Korbach</v>
          </cell>
          <cell r="H2149" t="str">
            <v>Göbel</v>
          </cell>
          <cell r="I2149" t="str">
            <v>Jannick</v>
          </cell>
          <cell r="J2149" t="str">
            <v>Göbel   Jannick</v>
          </cell>
          <cell r="K2149" t="str">
            <v>14.09.1990</v>
          </cell>
        </row>
        <row r="2150">
          <cell r="D2150">
            <v>76105</v>
          </cell>
          <cell r="E2150" t="str">
            <v>HES</v>
          </cell>
          <cell r="F2150" t="str">
            <v>HES  76105</v>
          </cell>
          <cell r="G2150" t="str">
            <v>RV Korbach</v>
          </cell>
          <cell r="H2150" t="str">
            <v>Jürgens</v>
          </cell>
          <cell r="I2150" t="str">
            <v>Kevin</v>
          </cell>
          <cell r="J2150" t="str">
            <v>Jürgens   Kevin</v>
          </cell>
          <cell r="K2150" t="str">
            <v>18.02.1992</v>
          </cell>
        </row>
        <row r="2151">
          <cell r="D2151">
            <v>71510</v>
          </cell>
          <cell r="E2151" t="str">
            <v>HES</v>
          </cell>
          <cell r="F2151" t="str">
            <v>HES  71510</v>
          </cell>
          <cell r="G2151" t="str">
            <v>RV Korbach</v>
          </cell>
          <cell r="H2151" t="str">
            <v>Knippschild</v>
          </cell>
          <cell r="I2151" t="str">
            <v>Dirk</v>
          </cell>
          <cell r="J2151" t="str">
            <v>Knippschild   Dirk</v>
          </cell>
          <cell r="K2151" t="str">
            <v>06.02.1965</v>
          </cell>
        </row>
        <row r="2152">
          <cell r="D2152">
            <v>74974</v>
          </cell>
          <cell r="E2152" t="str">
            <v>HES</v>
          </cell>
          <cell r="F2152" t="str">
            <v>HES  74974</v>
          </cell>
          <cell r="G2152" t="str">
            <v>RV Korbach</v>
          </cell>
          <cell r="H2152" t="str">
            <v>Knippschild</v>
          </cell>
          <cell r="I2152" t="str">
            <v>Manfred</v>
          </cell>
          <cell r="J2152" t="str">
            <v>Knippschild   Manfred</v>
          </cell>
          <cell r="K2152" t="str">
            <v>11.08.1937</v>
          </cell>
        </row>
        <row r="2153">
          <cell r="D2153">
            <v>74976</v>
          </cell>
          <cell r="E2153" t="str">
            <v>HES</v>
          </cell>
          <cell r="F2153" t="str">
            <v>HES  74976</v>
          </cell>
          <cell r="G2153" t="str">
            <v>RV Korbach</v>
          </cell>
          <cell r="H2153" t="str">
            <v>Mielke</v>
          </cell>
          <cell r="I2153" t="str">
            <v>Johannes</v>
          </cell>
          <cell r="J2153" t="str">
            <v>Mielke   Johannes</v>
          </cell>
          <cell r="K2153" t="str">
            <v>21.05.1989</v>
          </cell>
        </row>
        <row r="2154">
          <cell r="D2154">
            <v>74501</v>
          </cell>
          <cell r="E2154" t="str">
            <v>HES</v>
          </cell>
          <cell r="F2154" t="str">
            <v>HES  74501</v>
          </cell>
          <cell r="G2154" t="str">
            <v>RV Korbach</v>
          </cell>
          <cell r="H2154" t="str">
            <v>Sakowski</v>
          </cell>
          <cell r="I2154" t="str">
            <v>Nicolas</v>
          </cell>
          <cell r="J2154" t="str">
            <v>Sakowski   Nicolas</v>
          </cell>
          <cell r="K2154" t="str">
            <v>29.12.1989</v>
          </cell>
        </row>
        <row r="2155">
          <cell r="D2155">
            <v>71528</v>
          </cell>
          <cell r="E2155" t="str">
            <v>HES</v>
          </cell>
          <cell r="F2155" t="str">
            <v>HES  71528</v>
          </cell>
          <cell r="G2155" t="str">
            <v>RV Korbach</v>
          </cell>
          <cell r="H2155" t="str">
            <v>Vorlicek</v>
          </cell>
          <cell r="I2155" t="str">
            <v>Michael</v>
          </cell>
          <cell r="J2155" t="str">
            <v>Vorlicek   Michael</v>
          </cell>
          <cell r="K2155" t="str">
            <v>23.02.1973</v>
          </cell>
        </row>
        <row r="2156">
          <cell r="D2156">
            <v>71529</v>
          </cell>
          <cell r="E2156" t="str">
            <v>HES</v>
          </cell>
          <cell r="F2156" t="str">
            <v>HES  71529</v>
          </cell>
          <cell r="G2156" t="str">
            <v>RV Korbach</v>
          </cell>
          <cell r="H2156" t="str">
            <v>Walker</v>
          </cell>
          <cell r="I2156" t="str">
            <v>Bernd</v>
          </cell>
          <cell r="J2156" t="str">
            <v>Walker   Bernd</v>
          </cell>
          <cell r="K2156" t="str">
            <v>28.10.1960</v>
          </cell>
        </row>
        <row r="2157">
          <cell r="D2157">
            <v>76106</v>
          </cell>
          <cell r="E2157" t="str">
            <v>HES</v>
          </cell>
          <cell r="F2157" t="str">
            <v>HES  76106</v>
          </cell>
          <cell r="G2157" t="str">
            <v>RV Korbach</v>
          </cell>
          <cell r="H2157" t="str">
            <v>Walker</v>
          </cell>
          <cell r="I2157" t="str">
            <v>Jürgen</v>
          </cell>
          <cell r="J2157" t="str">
            <v>Walker   Jürgen</v>
          </cell>
          <cell r="K2157" t="str">
            <v>08.10.1960</v>
          </cell>
        </row>
        <row r="2158">
          <cell r="D2158">
            <v>70812</v>
          </cell>
          <cell r="E2158" t="str">
            <v>HES</v>
          </cell>
          <cell r="F2158" t="str">
            <v>HES  70812</v>
          </cell>
          <cell r="G2158" t="str">
            <v>RV Laubach</v>
          </cell>
          <cell r="H2158" t="str">
            <v>Frank</v>
          </cell>
          <cell r="I2158" t="str">
            <v>Leonhard</v>
          </cell>
          <cell r="J2158" t="str">
            <v>Frank   Leonhard</v>
          </cell>
          <cell r="K2158" t="str">
            <v>06.09.1995</v>
          </cell>
        </row>
        <row r="2159">
          <cell r="D2159">
            <v>74995</v>
          </cell>
          <cell r="E2159" t="str">
            <v>HES</v>
          </cell>
          <cell r="F2159" t="str">
            <v>HES  74995</v>
          </cell>
          <cell r="G2159" t="str">
            <v>RV Laubach</v>
          </cell>
          <cell r="H2159" t="str">
            <v>Frank</v>
          </cell>
          <cell r="I2159" t="str">
            <v>Marvin</v>
          </cell>
          <cell r="J2159" t="str">
            <v>Frank   Marvin</v>
          </cell>
          <cell r="K2159" t="str">
            <v>23.03.1992</v>
          </cell>
        </row>
        <row r="2160">
          <cell r="D2160">
            <v>74996</v>
          </cell>
          <cell r="E2160" t="str">
            <v>HES</v>
          </cell>
          <cell r="F2160" t="str">
            <v>HES  74996</v>
          </cell>
          <cell r="G2160" t="str">
            <v>RV Laubach</v>
          </cell>
          <cell r="H2160" t="str">
            <v>Frank</v>
          </cell>
          <cell r="I2160" t="str">
            <v>Jannik</v>
          </cell>
          <cell r="J2160" t="str">
            <v>Frank   Jannik</v>
          </cell>
          <cell r="K2160" t="str">
            <v>27.09.1993</v>
          </cell>
        </row>
        <row r="2161">
          <cell r="D2161">
            <v>70042</v>
          </cell>
          <cell r="E2161" t="str">
            <v>HES</v>
          </cell>
          <cell r="F2161" t="str">
            <v>HES  70042</v>
          </cell>
          <cell r="G2161" t="str">
            <v>RV Laubach</v>
          </cell>
          <cell r="H2161" t="str">
            <v>Hofbauer</v>
          </cell>
          <cell r="I2161" t="str">
            <v>Sebastian</v>
          </cell>
          <cell r="J2161" t="str">
            <v>Hofbauer   Sebastian</v>
          </cell>
          <cell r="K2161" t="str">
            <v>03.10.1987</v>
          </cell>
        </row>
        <row r="2162">
          <cell r="D2162">
            <v>71559</v>
          </cell>
          <cell r="E2162" t="str">
            <v>HES</v>
          </cell>
          <cell r="F2162" t="str">
            <v>HES  71559</v>
          </cell>
          <cell r="G2162" t="str">
            <v>RV Laubach</v>
          </cell>
          <cell r="H2162" t="str">
            <v>Hofbauer</v>
          </cell>
          <cell r="I2162" t="str">
            <v>Alexander</v>
          </cell>
          <cell r="J2162" t="str">
            <v>Hofbauer   Alexander</v>
          </cell>
          <cell r="K2162" t="str">
            <v>20.01.1973</v>
          </cell>
        </row>
        <row r="2163">
          <cell r="D2163">
            <v>71563</v>
          </cell>
          <cell r="E2163" t="str">
            <v>HES</v>
          </cell>
          <cell r="F2163" t="str">
            <v>HES  71563</v>
          </cell>
          <cell r="G2163" t="str">
            <v>RV Laubach</v>
          </cell>
          <cell r="H2163" t="str">
            <v>Jagiello</v>
          </cell>
          <cell r="I2163" t="str">
            <v>Artur</v>
          </cell>
          <cell r="J2163" t="str">
            <v>Jagiello   Artur</v>
          </cell>
          <cell r="K2163" t="str">
            <v>26.09.1983</v>
          </cell>
        </row>
        <row r="2164">
          <cell r="D2164">
            <v>71564</v>
          </cell>
          <cell r="E2164" t="str">
            <v>HES</v>
          </cell>
          <cell r="F2164" t="str">
            <v>HES  71564</v>
          </cell>
          <cell r="G2164" t="str">
            <v>RV Laubach</v>
          </cell>
          <cell r="H2164" t="str">
            <v>Kircher</v>
          </cell>
          <cell r="I2164" t="str">
            <v>Benjamin</v>
          </cell>
          <cell r="J2164" t="str">
            <v>Kircher   Benjamin</v>
          </cell>
          <cell r="K2164" t="str">
            <v>12.08.1983</v>
          </cell>
        </row>
        <row r="2165">
          <cell r="D2165">
            <v>71569</v>
          </cell>
          <cell r="E2165" t="str">
            <v>HES</v>
          </cell>
          <cell r="F2165" t="str">
            <v>HES  71569</v>
          </cell>
          <cell r="G2165" t="str">
            <v>RV Laubach</v>
          </cell>
          <cell r="H2165" t="str">
            <v>Mehlhos</v>
          </cell>
          <cell r="I2165" t="str">
            <v>Thomas</v>
          </cell>
          <cell r="J2165" t="str">
            <v>Mehlhos   Thomas</v>
          </cell>
          <cell r="K2165" t="str">
            <v>03.02.1964</v>
          </cell>
        </row>
        <row r="2166">
          <cell r="D2166">
            <v>75002</v>
          </cell>
          <cell r="E2166" t="str">
            <v>HES</v>
          </cell>
          <cell r="F2166" t="str">
            <v>HES  75002</v>
          </cell>
          <cell r="G2166" t="str">
            <v>RV Laubach</v>
          </cell>
          <cell r="H2166" t="str">
            <v>Nebe</v>
          </cell>
          <cell r="I2166" t="str">
            <v>Dan Henning</v>
          </cell>
          <cell r="J2166" t="str">
            <v>Nebe   Dan Henning</v>
          </cell>
          <cell r="K2166" t="str">
            <v>23.06.1992</v>
          </cell>
        </row>
        <row r="2167">
          <cell r="D2167">
            <v>71570</v>
          </cell>
          <cell r="E2167" t="str">
            <v>HES</v>
          </cell>
          <cell r="F2167" t="str">
            <v>HES  71570</v>
          </cell>
          <cell r="G2167" t="str">
            <v>RV Laubach</v>
          </cell>
          <cell r="H2167" t="str">
            <v>Parr</v>
          </cell>
          <cell r="I2167" t="str">
            <v>Dieter</v>
          </cell>
          <cell r="J2167" t="str">
            <v>Parr   Dieter</v>
          </cell>
          <cell r="K2167" t="str">
            <v>09.07.1962</v>
          </cell>
        </row>
        <row r="2168">
          <cell r="D2168">
            <v>71571</v>
          </cell>
          <cell r="E2168" t="str">
            <v>HES</v>
          </cell>
          <cell r="F2168" t="str">
            <v>HES  71571</v>
          </cell>
          <cell r="G2168" t="str">
            <v>RV Laubach</v>
          </cell>
          <cell r="H2168" t="str">
            <v>Parr</v>
          </cell>
          <cell r="I2168" t="str">
            <v>Erhard</v>
          </cell>
          <cell r="J2168" t="str">
            <v>Parr   Erhard</v>
          </cell>
          <cell r="K2168" t="str">
            <v>26.03.1961</v>
          </cell>
        </row>
        <row r="2169">
          <cell r="D2169">
            <v>71573</v>
          </cell>
          <cell r="E2169" t="str">
            <v>HES</v>
          </cell>
          <cell r="F2169" t="str">
            <v>HES  71573</v>
          </cell>
          <cell r="G2169" t="str">
            <v>RV Laubach</v>
          </cell>
          <cell r="H2169" t="str">
            <v>Schneider</v>
          </cell>
          <cell r="I2169" t="str">
            <v>Michael</v>
          </cell>
          <cell r="J2169" t="str">
            <v>Schneider   Michael</v>
          </cell>
          <cell r="K2169" t="str">
            <v>16.11.1966</v>
          </cell>
        </row>
        <row r="2170">
          <cell r="D2170">
            <v>71574</v>
          </cell>
          <cell r="E2170" t="str">
            <v>HES</v>
          </cell>
          <cell r="F2170" t="str">
            <v>HES  71574</v>
          </cell>
          <cell r="G2170" t="str">
            <v>RV Laubach</v>
          </cell>
          <cell r="H2170" t="str">
            <v>Schniewind</v>
          </cell>
          <cell r="I2170" t="str">
            <v>Tobias</v>
          </cell>
          <cell r="J2170" t="str">
            <v>Schniewind   Tobias</v>
          </cell>
          <cell r="K2170" t="str">
            <v>29.06.1987</v>
          </cell>
        </row>
        <row r="2171">
          <cell r="D2171">
            <v>71576</v>
          </cell>
          <cell r="E2171" t="str">
            <v>HES</v>
          </cell>
          <cell r="F2171" t="str">
            <v>HES  71576</v>
          </cell>
          <cell r="G2171" t="str">
            <v>RV Laubach</v>
          </cell>
          <cell r="H2171" t="str">
            <v>Seufer</v>
          </cell>
          <cell r="I2171" t="str">
            <v>Christian</v>
          </cell>
          <cell r="J2171" t="str">
            <v>Seufer   Christian</v>
          </cell>
          <cell r="K2171" t="str">
            <v>21.01.1989</v>
          </cell>
        </row>
        <row r="2172">
          <cell r="D2172">
            <v>71578</v>
          </cell>
          <cell r="E2172" t="str">
            <v>HES</v>
          </cell>
          <cell r="F2172" t="str">
            <v>HES  71578</v>
          </cell>
          <cell r="G2172" t="str">
            <v>RV Laubach</v>
          </cell>
          <cell r="H2172" t="str">
            <v>Seufer</v>
          </cell>
          <cell r="I2172" t="str">
            <v>Sascha</v>
          </cell>
          <cell r="J2172" t="str">
            <v>Seufer   Sascha</v>
          </cell>
          <cell r="K2172" t="str">
            <v>20.08.1982</v>
          </cell>
        </row>
        <row r="2173">
          <cell r="D2173">
            <v>70046</v>
          </cell>
          <cell r="E2173" t="str">
            <v>HES</v>
          </cell>
          <cell r="F2173" t="str">
            <v>HES  70046</v>
          </cell>
          <cell r="G2173" t="str">
            <v>RV Laubach</v>
          </cell>
          <cell r="H2173" t="str">
            <v>Stauf</v>
          </cell>
          <cell r="I2173" t="str">
            <v>Felix</v>
          </cell>
          <cell r="J2173" t="str">
            <v>Stauf   Felix</v>
          </cell>
          <cell r="K2173" t="str">
            <v>20.02.1996</v>
          </cell>
        </row>
        <row r="2174">
          <cell r="D2174">
            <v>71581</v>
          </cell>
          <cell r="E2174" t="str">
            <v>HES</v>
          </cell>
          <cell r="F2174" t="str">
            <v>HES  71581</v>
          </cell>
          <cell r="G2174" t="str">
            <v>RV Laubach</v>
          </cell>
          <cell r="H2174" t="str">
            <v>Stauf</v>
          </cell>
          <cell r="I2174" t="str">
            <v>Ralph</v>
          </cell>
          <cell r="J2174" t="str">
            <v>Stauf   Ralph</v>
          </cell>
          <cell r="K2174" t="str">
            <v>05.09.1965</v>
          </cell>
        </row>
        <row r="2175">
          <cell r="D2175">
            <v>75001</v>
          </cell>
          <cell r="E2175" t="str">
            <v>HES</v>
          </cell>
          <cell r="F2175" t="str">
            <v>HES  75001</v>
          </cell>
          <cell r="G2175" t="str">
            <v>RV Laubach</v>
          </cell>
          <cell r="H2175" t="str">
            <v>Stauf</v>
          </cell>
          <cell r="I2175" t="str">
            <v>Philipp</v>
          </cell>
          <cell r="J2175" t="str">
            <v>Stauf   Philipp</v>
          </cell>
          <cell r="K2175" t="str">
            <v>02.09.1993</v>
          </cell>
        </row>
        <row r="2176">
          <cell r="D2176">
            <v>71583</v>
          </cell>
          <cell r="E2176" t="str">
            <v>HES</v>
          </cell>
          <cell r="F2176" t="str">
            <v>HES  71583</v>
          </cell>
          <cell r="G2176" t="str">
            <v>RV Laubach</v>
          </cell>
          <cell r="H2176" t="str">
            <v>Stengel</v>
          </cell>
          <cell r="I2176" t="str">
            <v>Lars</v>
          </cell>
          <cell r="J2176" t="str">
            <v>Stengel   Lars</v>
          </cell>
          <cell r="K2176" t="str">
            <v>02.02.1973</v>
          </cell>
        </row>
        <row r="2177">
          <cell r="D2177">
            <v>71584</v>
          </cell>
          <cell r="E2177" t="str">
            <v>HES</v>
          </cell>
          <cell r="F2177" t="str">
            <v>HES  71584</v>
          </cell>
          <cell r="G2177" t="str">
            <v>RV Laubach</v>
          </cell>
          <cell r="H2177" t="str">
            <v>Stengel</v>
          </cell>
          <cell r="I2177" t="str">
            <v>Uwe</v>
          </cell>
          <cell r="J2177" t="str">
            <v>Stengel   Uwe</v>
          </cell>
          <cell r="K2177" t="str">
            <v>04.01.1968</v>
          </cell>
        </row>
        <row r="2178">
          <cell r="D2178">
            <v>73929</v>
          </cell>
          <cell r="E2178" t="str">
            <v>HES</v>
          </cell>
          <cell r="F2178" t="str">
            <v>HES  73929</v>
          </cell>
          <cell r="G2178" t="str">
            <v>RV Laubach</v>
          </cell>
          <cell r="H2178" t="str">
            <v>Studnitz</v>
          </cell>
          <cell r="I2178" t="str">
            <v>Thomas</v>
          </cell>
          <cell r="J2178" t="str">
            <v>Studnitz   Thomas</v>
          </cell>
          <cell r="K2178" t="str">
            <v>05.07.1991</v>
          </cell>
        </row>
        <row r="2179">
          <cell r="D2179">
            <v>112517</v>
          </cell>
          <cell r="E2179" t="str">
            <v>RLP</v>
          </cell>
          <cell r="F2179" t="str">
            <v>RLP  112517</v>
          </cell>
          <cell r="G2179" t="str">
            <v>RV Mz.- Hechtsheim</v>
          </cell>
          <cell r="H2179" t="str">
            <v>Adamiok</v>
          </cell>
          <cell r="I2179" t="str">
            <v>Andreas</v>
          </cell>
          <cell r="J2179" t="str">
            <v>Adamiok   Andreas</v>
          </cell>
          <cell r="K2179" t="str">
            <v>14.02.1987</v>
          </cell>
        </row>
        <row r="2180">
          <cell r="D2180">
            <v>111051</v>
          </cell>
          <cell r="E2180" t="str">
            <v>RLP</v>
          </cell>
          <cell r="F2180" t="str">
            <v>RLP  111051</v>
          </cell>
          <cell r="G2180" t="str">
            <v>RV Mz.- Hechtsheim</v>
          </cell>
          <cell r="H2180" t="str">
            <v>Bangel</v>
          </cell>
          <cell r="I2180" t="str">
            <v>Liane</v>
          </cell>
          <cell r="J2180" t="str">
            <v>Bangel   Liane</v>
          </cell>
          <cell r="K2180" t="str">
            <v>07.01.1968</v>
          </cell>
        </row>
        <row r="2181">
          <cell r="D2181">
            <v>111006</v>
          </cell>
          <cell r="E2181" t="str">
            <v>RLP</v>
          </cell>
          <cell r="F2181" t="str">
            <v>RLP  111006</v>
          </cell>
          <cell r="G2181" t="str">
            <v>RV Mz.- Hechtsheim</v>
          </cell>
          <cell r="H2181" t="str">
            <v>Beismann</v>
          </cell>
          <cell r="I2181" t="str">
            <v>Michael</v>
          </cell>
          <cell r="J2181" t="str">
            <v>Beismann   Michael</v>
          </cell>
          <cell r="K2181" t="str">
            <v>06.03.1974</v>
          </cell>
        </row>
        <row r="2182">
          <cell r="D2182">
            <v>111007</v>
          </cell>
          <cell r="E2182" t="str">
            <v>RLP</v>
          </cell>
          <cell r="F2182" t="str">
            <v>RLP  111007</v>
          </cell>
          <cell r="G2182" t="str">
            <v>RV Mz.- Hechtsheim</v>
          </cell>
          <cell r="H2182" t="str">
            <v>Beismann</v>
          </cell>
          <cell r="I2182" t="str">
            <v>Stefan</v>
          </cell>
          <cell r="J2182" t="str">
            <v>Beismann   Stefan</v>
          </cell>
          <cell r="K2182" t="str">
            <v>26.07.1977</v>
          </cell>
        </row>
        <row r="2183">
          <cell r="D2183">
            <v>111008</v>
          </cell>
          <cell r="E2183" t="str">
            <v>RLP</v>
          </cell>
          <cell r="F2183" t="str">
            <v>RLP  111008</v>
          </cell>
          <cell r="G2183" t="str">
            <v>RV Mz.- Hechtsheim</v>
          </cell>
          <cell r="H2183" t="str">
            <v>Beller</v>
          </cell>
          <cell r="I2183" t="str">
            <v>Sven</v>
          </cell>
          <cell r="J2183" t="str">
            <v>Beller   Sven</v>
          </cell>
          <cell r="K2183" t="str">
            <v>12.03.1974</v>
          </cell>
        </row>
        <row r="2184">
          <cell r="D2184">
            <v>111855</v>
          </cell>
          <cell r="E2184" t="str">
            <v>RLP</v>
          </cell>
          <cell r="F2184" t="str">
            <v>RLP  111855</v>
          </cell>
          <cell r="G2184" t="str">
            <v>RV Mz.- Hechtsheim</v>
          </cell>
          <cell r="H2184" t="str">
            <v>Brück</v>
          </cell>
          <cell r="I2184" t="str">
            <v>Rene</v>
          </cell>
          <cell r="J2184" t="str">
            <v>Brück   Rene</v>
          </cell>
          <cell r="K2184" t="str">
            <v>05.01.1982</v>
          </cell>
        </row>
        <row r="2185">
          <cell r="D2185">
            <v>111856</v>
          </cell>
          <cell r="E2185" t="str">
            <v>RLP</v>
          </cell>
          <cell r="F2185" t="str">
            <v>RLP  111856</v>
          </cell>
          <cell r="G2185" t="str">
            <v>RV Mz.- Hechtsheim</v>
          </cell>
          <cell r="H2185" t="str">
            <v>Brück</v>
          </cell>
          <cell r="I2185" t="str">
            <v>Oliver</v>
          </cell>
          <cell r="J2185" t="str">
            <v>Brück   Oliver</v>
          </cell>
          <cell r="K2185" t="str">
            <v>10.03.1983</v>
          </cell>
        </row>
        <row r="2186">
          <cell r="D2186">
            <v>111731</v>
          </cell>
          <cell r="E2186" t="str">
            <v>RLP</v>
          </cell>
          <cell r="F2186" t="str">
            <v>RLP  111731</v>
          </cell>
          <cell r="G2186" t="str">
            <v>RV Mz.- Hechtsheim</v>
          </cell>
          <cell r="H2186" t="str">
            <v>Harder</v>
          </cell>
          <cell r="I2186" t="str">
            <v>Luise</v>
          </cell>
          <cell r="J2186" t="str">
            <v>Harder   Luise</v>
          </cell>
          <cell r="K2186" t="str">
            <v>29.04.1986</v>
          </cell>
        </row>
        <row r="2187">
          <cell r="D2187">
            <v>113115</v>
          </cell>
          <cell r="E2187" t="str">
            <v>RLP</v>
          </cell>
          <cell r="F2187" t="str">
            <v>RLP  113115</v>
          </cell>
          <cell r="G2187" t="str">
            <v>RV Mz.- Hechtsheim</v>
          </cell>
          <cell r="H2187" t="str">
            <v>Heß</v>
          </cell>
          <cell r="I2187" t="str">
            <v>Christian</v>
          </cell>
          <cell r="J2187" t="str">
            <v>Heß   Christian</v>
          </cell>
          <cell r="K2187" t="str">
            <v>21.05.1976</v>
          </cell>
        </row>
        <row r="2188">
          <cell r="D2188">
            <v>113494</v>
          </cell>
          <cell r="E2188" t="str">
            <v>RLP</v>
          </cell>
          <cell r="F2188" t="str">
            <v>RLP  113494</v>
          </cell>
          <cell r="G2188" t="str">
            <v>RV Mz.- Hechtsheim</v>
          </cell>
          <cell r="H2188" t="str">
            <v>Ladd</v>
          </cell>
          <cell r="I2188" t="str">
            <v>Josef</v>
          </cell>
          <cell r="J2188" t="str">
            <v>Ladd   Josef</v>
          </cell>
          <cell r="K2188" t="str">
            <v>19.07.1991</v>
          </cell>
        </row>
        <row r="2189">
          <cell r="D2189">
            <v>111047</v>
          </cell>
          <cell r="E2189" t="str">
            <v>RLP</v>
          </cell>
          <cell r="F2189" t="str">
            <v>RLP  111047</v>
          </cell>
          <cell r="G2189" t="str">
            <v>RV Mz.- Hechtsheim</v>
          </cell>
          <cell r="H2189" t="str">
            <v>Rauch</v>
          </cell>
          <cell r="I2189" t="str">
            <v>Moritz</v>
          </cell>
          <cell r="J2189" t="str">
            <v>Rauch   Moritz</v>
          </cell>
          <cell r="K2189" t="str">
            <v>05.04.1988</v>
          </cell>
        </row>
        <row r="2190">
          <cell r="D2190">
            <v>111048</v>
          </cell>
          <cell r="E2190" t="str">
            <v>RLP</v>
          </cell>
          <cell r="F2190" t="str">
            <v>RLP  111048</v>
          </cell>
          <cell r="G2190" t="str">
            <v>RV Mz.- Hechtsheim</v>
          </cell>
          <cell r="H2190" t="str">
            <v>Ringel</v>
          </cell>
          <cell r="I2190" t="str">
            <v>Franz-Josef</v>
          </cell>
          <cell r="J2190" t="str">
            <v>Ringel   Franz-Josef</v>
          </cell>
          <cell r="K2190" t="str">
            <v>15.07.1961</v>
          </cell>
        </row>
        <row r="2191">
          <cell r="D2191">
            <v>112466</v>
          </cell>
          <cell r="E2191" t="str">
            <v>RLP</v>
          </cell>
          <cell r="F2191" t="str">
            <v>RLP  112466</v>
          </cell>
          <cell r="G2191" t="str">
            <v>RV Mz.- Hechtsheim</v>
          </cell>
          <cell r="H2191" t="str">
            <v>Rittweger</v>
          </cell>
          <cell r="I2191" t="str">
            <v>Daniel</v>
          </cell>
          <cell r="J2191" t="str">
            <v>Rittweger   Daniel</v>
          </cell>
          <cell r="K2191" t="str">
            <v>10.03.1989</v>
          </cell>
        </row>
        <row r="2192">
          <cell r="D2192">
            <v>111049</v>
          </cell>
          <cell r="E2192" t="str">
            <v>RLP</v>
          </cell>
          <cell r="F2192" t="str">
            <v>RLP  111049</v>
          </cell>
          <cell r="G2192" t="str">
            <v>RV Mz.- Hechtsheim</v>
          </cell>
          <cell r="H2192" t="str">
            <v>Schäfer</v>
          </cell>
          <cell r="I2192" t="str">
            <v>Norman</v>
          </cell>
          <cell r="J2192" t="str">
            <v>Schäfer   Norman</v>
          </cell>
          <cell r="K2192" t="str">
            <v>21.11.1960</v>
          </cell>
        </row>
        <row r="2193">
          <cell r="D2193">
            <v>113495</v>
          </cell>
          <cell r="E2193" t="str">
            <v>RLP</v>
          </cell>
          <cell r="F2193" t="str">
            <v>RLP  113495</v>
          </cell>
          <cell r="G2193" t="str">
            <v>RV Mz.- Hechtsheim</v>
          </cell>
          <cell r="H2193" t="str">
            <v>Scheib</v>
          </cell>
          <cell r="I2193" t="str">
            <v>Simon</v>
          </cell>
          <cell r="J2193" t="str">
            <v>Scheib   Simon</v>
          </cell>
          <cell r="K2193" t="str">
            <v>27.04.1993</v>
          </cell>
        </row>
        <row r="2194">
          <cell r="D2194">
            <v>111050</v>
          </cell>
          <cell r="E2194" t="str">
            <v>RLP</v>
          </cell>
          <cell r="F2194" t="str">
            <v>RLP  111050</v>
          </cell>
          <cell r="G2194" t="str">
            <v>RV Mz.- Hechtsheim</v>
          </cell>
          <cell r="H2194" t="str">
            <v>Schenkenberger</v>
          </cell>
          <cell r="I2194" t="str">
            <v>Sebastian</v>
          </cell>
          <cell r="J2194" t="str">
            <v>Schenkenberger   Sebastian</v>
          </cell>
          <cell r="K2194" t="str">
            <v>07.02.1977</v>
          </cell>
        </row>
        <row r="2195">
          <cell r="D2195">
            <v>111035</v>
          </cell>
          <cell r="E2195" t="str">
            <v>RLP</v>
          </cell>
          <cell r="F2195" t="str">
            <v>RLP  111035</v>
          </cell>
          <cell r="G2195" t="str">
            <v>RV Mz.- Hechtsheim</v>
          </cell>
          <cell r="H2195" t="str">
            <v>Schuster</v>
          </cell>
          <cell r="I2195" t="str">
            <v>Sandra</v>
          </cell>
          <cell r="J2195" t="str">
            <v>Schuster   Sandra</v>
          </cell>
          <cell r="K2195" t="str">
            <v>27.01.1971</v>
          </cell>
        </row>
        <row r="2196">
          <cell r="D2196">
            <v>111054</v>
          </cell>
          <cell r="E2196" t="str">
            <v>RLP</v>
          </cell>
          <cell r="F2196" t="str">
            <v>RLP  111054</v>
          </cell>
          <cell r="G2196" t="str">
            <v>RV Mz.- Hechtsheim</v>
          </cell>
          <cell r="H2196" t="str">
            <v>Stauder</v>
          </cell>
          <cell r="I2196" t="str">
            <v>Thomas</v>
          </cell>
          <cell r="J2196" t="str">
            <v>Stauder   Thomas</v>
          </cell>
          <cell r="K2196" t="str">
            <v>06.05.1974</v>
          </cell>
        </row>
        <row r="2197">
          <cell r="D2197">
            <v>114037</v>
          </cell>
          <cell r="E2197" t="str">
            <v>RLP</v>
          </cell>
          <cell r="F2197" t="str">
            <v>RLP  114037</v>
          </cell>
          <cell r="G2197" t="str">
            <v>RV Mz.- Hechtsheim</v>
          </cell>
          <cell r="H2197" t="str">
            <v>Stehle</v>
          </cell>
          <cell r="I2197" t="str">
            <v>Silvan</v>
          </cell>
          <cell r="J2197" t="str">
            <v>Stehle   Silvan</v>
          </cell>
          <cell r="K2197" t="str">
            <v>28.10.1990</v>
          </cell>
        </row>
        <row r="2198">
          <cell r="D2198">
            <v>111055</v>
          </cell>
          <cell r="E2198" t="str">
            <v>RLP</v>
          </cell>
          <cell r="F2198" t="str">
            <v>RLP  111055</v>
          </cell>
          <cell r="G2198" t="str">
            <v>RV Mz.- Hechtsheim</v>
          </cell>
          <cell r="H2198" t="str">
            <v>Stenner</v>
          </cell>
          <cell r="I2198" t="str">
            <v>Janis</v>
          </cell>
          <cell r="J2198" t="str">
            <v>Stenner   Janis</v>
          </cell>
          <cell r="K2198" t="str">
            <v>15.03.1989</v>
          </cell>
        </row>
        <row r="2199">
          <cell r="D2199">
            <v>111056</v>
          </cell>
          <cell r="E2199" t="str">
            <v>RLP</v>
          </cell>
          <cell r="F2199" t="str">
            <v>RLP  111056</v>
          </cell>
          <cell r="G2199" t="str">
            <v>RV Mz.- Hechtsheim</v>
          </cell>
          <cell r="H2199" t="str">
            <v>Stenner</v>
          </cell>
          <cell r="I2199" t="str">
            <v>Ronja</v>
          </cell>
          <cell r="J2199" t="str">
            <v>Stenner   Ronja</v>
          </cell>
          <cell r="K2199" t="str">
            <v>25.12.1986</v>
          </cell>
        </row>
        <row r="2200">
          <cell r="D2200">
            <v>113493</v>
          </cell>
          <cell r="E2200" t="str">
            <v>RLP</v>
          </cell>
          <cell r="F2200" t="str">
            <v>RLP  113493</v>
          </cell>
          <cell r="G2200" t="str">
            <v>RV Mz.- Hechtsheim</v>
          </cell>
          <cell r="H2200" t="str">
            <v>Thomas</v>
          </cell>
          <cell r="I2200" t="str">
            <v>Philipp</v>
          </cell>
          <cell r="J2200" t="str">
            <v>Thomas   Philipp</v>
          </cell>
          <cell r="K2200" t="str">
            <v>14.04.1992</v>
          </cell>
        </row>
        <row r="2201">
          <cell r="D2201">
            <v>111057</v>
          </cell>
          <cell r="E2201" t="str">
            <v>RLP</v>
          </cell>
          <cell r="F2201" t="str">
            <v>RLP  111057</v>
          </cell>
          <cell r="G2201" t="str">
            <v>RV Mz.- Hechtsheim</v>
          </cell>
          <cell r="H2201" t="str">
            <v>Trauth</v>
          </cell>
          <cell r="I2201" t="str">
            <v>Willi</v>
          </cell>
          <cell r="J2201" t="str">
            <v>Trauth   Willi</v>
          </cell>
          <cell r="K2201" t="str">
            <v>30.01.1962</v>
          </cell>
        </row>
        <row r="2202">
          <cell r="D2202">
            <v>113718</v>
          </cell>
          <cell r="E2202" t="str">
            <v>RLP</v>
          </cell>
          <cell r="F2202" t="str">
            <v>RLP  113718</v>
          </cell>
          <cell r="G2202" t="str">
            <v>RV Mz.- Weisenau</v>
          </cell>
          <cell r="H2202" t="str">
            <v>Fischer</v>
          </cell>
          <cell r="I2202" t="str">
            <v>Frank</v>
          </cell>
          <cell r="J2202" t="str">
            <v>Fischer   Frank</v>
          </cell>
          <cell r="K2202" t="str">
            <v>24.04.1988</v>
          </cell>
        </row>
        <row r="2203">
          <cell r="D2203">
            <v>113373</v>
          </cell>
          <cell r="E2203" t="str">
            <v>RLP</v>
          </cell>
          <cell r="F2203" t="str">
            <v>RLP  113373</v>
          </cell>
          <cell r="G2203" t="str">
            <v>RV Mz.- Weisenau</v>
          </cell>
          <cell r="H2203" t="str">
            <v>Hubertus</v>
          </cell>
          <cell r="I2203" t="str">
            <v>Roman</v>
          </cell>
          <cell r="J2203" t="str">
            <v>Hubertus   Roman</v>
          </cell>
          <cell r="K2203" t="str">
            <v>05.01.1960</v>
          </cell>
        </row>
        <row r="2204">
          <cell r="D2204">
            <v>113717</v>
          </cell>
          <cell r="E2204" t="str">
            <v>RLP</v>
          </cell>
          <cell r="F2204" t="str">
            <v>RLP  113717</v>
          </cell>
          <cell r="G2204" t="str">
            <v>RV Mz.- Weisenau</v>
          </cell>
          <cell r="H2204" t="str">
            <v>Ljutow</v>
          </cell>
          <cell r="I2204" t="str">
            <v>Nikolas</v>
          </cell>
          <cell r="J2204" t="str">
            <v>Ljutow   Nikolas</v>
          </cell>
          <cell r="K2204" t="str">
            <v>13.07.1987</v>
          </cell>
        </row>
        <row r="2205">
          <cell r="D2205">
            <v>113720</v>
          </cell>
          <cell r="E2205" t="str">
            <v>RLP</v>
          </cell>
          <cell r="F2205" t="str">
            <v>RLP  113720</v>
          </cell>
          <cell r="G2205" t="str">
            <v>RV Mz.- Weisenau</v>
          </cell>
          <cell r="H2205" t="str">
            <v>Schollmayer</v>
          </cell>
          <cell r="I2205" t="str">
            <v>Daniel</v>
          </cell>
          <cell r="J2205" t="str">
            <v>Schollmayer   Daniel</v>
          </cell>
          <cell r="K2205" t="str">
            <v>06.07.1990</v>
          </cell>
        </row>
        <row r="2206">
          <cell r="D2206">
            <v>110955</v>
          </cell>
          <cell r="E2206" t="str">
            <v>RLP</v>
          </cell>
          <cell r="F2206" t="str">
            <v>RLP  110955</v>
          </cell>
          <cell r="G2206" t="str">
            <v>RV Mz.- Weisenau</v>
          </cell>
          <cell r="H2206" t="str">
            <v>Weil</v>
          </cell>
          <cell r="I2206" t="str">
            <v>Andreas</v>
          </cell>
          <cell r="J2206" t="str">
            <v>Weil   Andreas</v>
          </cell>
          <cell r="K2206" t="str">
            <v>09.10.1966</v>
          </cell>
        </row>
        <row r="2207">
          <cell r="D2207">
            <v>112938</v>
          </cell>
          <cell r="E2207" t="str">
            <v>RLP</v>
          </cell>
          <cell r="F2207" t="str">
            <v>RLP  112938</v>
          </cell>
          <cell r="G2207" t="str">
            <v>RV Nahbollenbach </v>
          </cell>
          <cell r="H2207" t="str">
            <v>Emmesberger</v>
          </cell>
          <cell r="I2207" t="str">
            <v>Fabian</v>
          </cell>
          <cell r="J2207" t="str">
            <v>Emmesberger   Fabian</v>
          </cell>
          <cell r="K2207" t="str">
            <v>23.08.1992</v>
          </cell>
        </row>
        <row r="2208">
          <cell r="D2208">
            <v>80051</v>
          </cell>
          <cell r="E2208" t="str">
            <v>MEV</v>
          </cell>
          <cell r="F2208" t="str">
            <v>MEV  80051</v>
          </cell>
          <cell r="G2208" t="str">
            <v>RV Neverin/ Ihlenfeld</v>
          </cell>
          <cell r="H2208" t="str">
            <v>Schoknecht</v>
          </cell>
          <cell r="I2208" t="str">
            <v>Wolfgang</v>
          </cell>
          <cell r="J2208" t="str">
            <v>Schoknecht   Wolfgang</v>
          </cell>
          <cell r="K2208" t="str">
            <v>14.05.1950</v>
          </cell>
        </row>
        <row r="2209">
          <cell r="D2209">
            <v>80391</v>
          </cell>
          <cell r="E2209" t="str">
            <v>MEV</v>
          </cell>
          <cell r="F2209" t="str">
            <v>MEV  80391</v>
          </cell>
          <cell r="G2209" t="str">
            <v>RV Neverin/ Ihlenfeld</v>
          </cell>
          <cell r="H2209" t="str">
            <v>Schoknecht</v>
          </cell>
          <cell r="I2209" t="str">
            <v>Peter</v>
          </cell>
          <cell r="J2209" t="str">
            <v>Schoknecht   Peter</v>
          </cell>
          <cell r="K2209" t="str">
            <v>28.10.1984</v>
          </cell>
        </row>
        <row r="2210">
          <cell r="D2210">
            <v>183338</v>
          </cell>
          <cell r="E2210" t="str">
            <v>WTB</v>
          </cell>
          <cell r="F2210" t="str">
            <v>WTB  183338</v>
          </cell>
          <cell r="G2210" t="str">
            <v>RV Niederstotzingen</v>
          </cell>
          <cell r="H2210" t="str">
            <v>Bee</v>
          </cell>
          <cell r="I2210" t="str">
            <v>Franz</v>
          </cell>
          <cell r="J2210" t="str">
            <v>Bee   Franz</v>
          </cell>
          <cell r="K2210" t="str">
            <v>21.11.1960</v>
          </cell>
        </row>
        <row r="2211">
          <cell r="D2211">
            <v>184577</v>
          </cell>
          <cell r="E2211" t="str">
            <v>WTB</v>
          </cell>
          <cell r="F2211" t="str">
            <v>WTB  184577</v>
          </cell>
          <cell r="G2211" t="str">
            <v>RV Niederstotzingen</v>
          </cell>
          <cell r="H2211" t="str">
            <v>Bee</v>
          </cell>
          <cell r="I2211" t="str">
            <v>Kevin</v>
          </cell>
          <cell r="J2211" t="str">
            <v>Bee   Kevin</v>
          </cell>
          <cell r="K2211" t="str">
            <v>25.07.1990</v>
          </cell>
        </row>
        <row r="2212">
          <cell r="D2212">
            <v>184578</v>
          </cell>
          <cell r="E2212" t="str">
            <v>WTB</v>
          </cell>
          <cell r="F2212" t="str">
            <v>WTB  184578</v>
          </cell>
          <cell r="G2212" t="str">
            <v>RV Niederstotzingen</v>
          </cell>
          <cell r="H2212" t="str">
            <v>Bee</v>
          </cell>
          <cell r="I2212" t="str">
            <v>Dennis</v>
          </cell>
          <cell r="J2212" t="str">
            <v>Bee   Dennis</v>
          </cell>
          <cell r="K2212" t="str">
            <v>13.03.1992</v>
          </cell>
        </row>
        <row r="2213">
          <cell r="D2213">
            <v>181359</v>
          </cell>
          <cell r="E2213" t="str">
            <v>WTB</v>
          </cell>
          <cell r="F2213" t="str">
            <v>WTB  181359</v>
          </cell>
          <cell r="G2213" t="str">
            <v>RV Niederstotzingen</v>
          </cell>
          <cell r="H2213" t="str">
            <v>Hartmann</v>
          </cell>
          <cell r="I2213" t="str">
            <v>Bernd</v>
          </cell>
          <cell r="J2213" t="str">
            <v>Hartmann   Bernd</v>
          </cell>
          <cell r="K2213" t="str">
            <v>03.09.1975</v>
          </cell>
        </row>
        <row r="2214">
          <cell r="D2214">
            <v>181362</v>
          </cell>
          <cell r="E2214" t="str">
            <v>WTB</v>
          </cell>
          <cell r="F2214" t="str">
            <v>WTB  181362</v>
          </cell>
          <cell r="G2214" t="str">
            <v>RV Niederstotzingen</v>
          </cell>
          <cell r="H2214" t="str">
            <v>Hartmann</v>
          </cell>
          <cell r="I2214" t="str">
            <v>Günther</v>
          </cell>
          <cell r="J2214" t="str">
            <v>Hartmann   Günther</v>
          </cell>
          <cell r="K2214" t="str">
            <v>21.07.1967</v>
          </cell>
        </row>
        <row r="2215">
          <cell r="D2215">
            <v>183380</v>
          </cell>
          <cell r="E2215" t="str">
            <v>WTB</v>
          </cell>
          <cell r="F2215" t="str">
            <v>WTB  183380</v>
          </cell>
          <cell r="G2215" t="str">
            <v>RV Niederstotzingen</v>
          </cell>
          <cell r="H2215" t="str">
            <v>Hartmann</v>
          </cell>
          <cell r="I2215" t="str">
            <v>Stefan</v>
          </cell>
          <cell r="J2215" t="str">
            <v>Hartmann   Stefan</v>
          </cell>
          <cell r="K2215" t="str">
            <v>13.02.1963</v>
          </cell>
        </row>
        <row r="2216">
          <cell r="D2216">
            <v>184038</v>
          </cell>
          <cell r="E2216" t="str">
            <v>WTB</v>
          </cell>
          <cell r="F2216" t="str">
            <v>WTB  184038</v>
          </cell>
          <cell r="G2216" t="str">
            <v>RV Niederstotzingen</v>
          </cell>
          <cell r="H2216" t="str">
            <v>Schleifer</v>
          </cell>
          <cell r="I2216" t="str">
            <v>Benedikt</v>
          </cell>
          <cell r="J2216" t="str">
            <v>Schleifer   Benedikt</v>
          </cell>
          <cell r="K2216" t="str">
            <v>05.04.1985</v>
          </cell>
        </row>
        <row r="2217">
          <cell r="D2217">
            <v>184076</v>
          </cell>
          <cell r="E2217" t="str">
            <v>WTB</v>
          </cell>
          <cell r="F2217" t="str">
            <v>WTB  184076</v>
          </cell>
          <cell r="G2217" t="str">
            <v>RV Niederstotzingen</v>
          </cell>
          <cell r="H2217" t="str">
            <v>Schnabl</v>
          </cell>
          <cell r="I2217" t="str">
            <v>Marcel</v>
          </cell>
          <cell r="J2217" t="str">
            <v>Schnabl   Marcel</v>
          </cell>
          <cell r="K2217" t="str">
            <v>13.07.1990</v>
          </cell>
        </row>
        <row r="2218">
          <cell r="D2218">
            <v>183337</v>
          </cell>
          <cell r="E2218" t="str">
            <v>WTB</v>
          </cell>
          <cell r="F2218" t="str">
            <v>WTB  183337</v>
          </cell>
          <cell r="G2218" t="str">
            <v>RV Niederstotzingen</v>
          </cell>
          <cell r="H2218" t="str">
            <v>Schulte</v>
          </cell>
          <cell r="I2218" t="str">
            <v>Alexander</v>
          </cell>
          <cell r="J2218" t="str">
            <v>Schulte   Alexander</v>
          </cell>
          <cell r="K2218" t="str">
            <v>21.05.1975</v>
          </cell>
        </row>
        <row r="2219">
          <cell r="D2219">
            <v>181369</v>
          </cell>
          <cell r="E2219" t="str">
            <v>WTB</v>
          </cell>
          <cell r="F2219" t="str">
            <v>WTB  181369</v>
          </cell>
          <cell r="G2219" t="str">
            <v>RV Niederstotzingen</v>
          </cell>
          <cell r="H2219" t="str">
            <v>Weisbarth</v>
          </cell>
          <cell r="I2219" t="str">
            <v>Matthias</v>
          </cell>
          <cell r="J2219" t="str">
            <v>Weisbarth   Matthias</v>
          </cell>
          <cell r="K2219" t="str">
            <v>15.06.1967</v>
          </cell>
        </row>
        <row r="2220">
          <cell r="D2220">
            <v>110958</v>
          </cell>
          <cell r="E2220" t="str">
            <v>RLP</v>
          </cell>
          <cell r="F2220" t="str">
            <v>RLP  110958</v>
          </cell>
          <cell r="G2220" t="str">
            <v>RV Ober-Olm</v>
          </cell>
          <cell r="H2220" t="str">
            <v>Borg</v>
          </cell>
          <cell r="I2220" t="str">
            <v>Ludwig</v>
          </cell>
          <cell r="J2220" t="str">
            <v>Borg   Ludwig</v>
          </cell>
          <cell r="K2220" t="str">
            <v>29.05.1950</v>
          </cell>
        </row>
        <row r="2221">
          <cell r="D2221">
            <v>110962</v>
          </cell>
          <cell r="E2221" t="str">
            <v>RLP</v>
          </cell>
          <cell r="F2221" t="str">
            <v>RLP  110962</v>
          </cell>
          <cell r="G2221" t="str">
            <v>RV Ober-Olm</v>
          </cell>
          <cell r="H2221" t="str">
            <v>Brieske</v>
          </cell>
          <cell r="I2221" t="str">
            <v>Peter</v>
          </cell>
          <cell r="J2221" t="str">
            <v>Brieske   Peter</v>
          </cell>
          <cell r="K2221" t="str">
            <v>16.08.1969</v>
          </cell>
        </row>
        <row r="2222">
          <cell r="D2222">
            <v>113950</v>
          </cell>
          <cell r="E2222" t="str">
            <v>RLP</v>
          </cell>
          <cell r="F2222" t="str">
            <v>RLP  113950</v>
          </cell>
          <cell r="G2222" t="str">
            <v>RV Ober-Olm</v>
          </cell>
          <cell r="H2222" t="str">
            <v>Brieske</v>
          </cell>
          <cell r="I2222" t="str">
            <v>Edgar</v>
          </cell>
          <cell r="J2222" t="str">
            <v>Brieske   Edgar</v>
          </cell>
          <cell r="K2222" t="str">
            <v>16.10.1953</v>
          </cell>
        </row>
        <row r="2223">
          <cell r="D2223">
            <v>110821</v>
          </cell>
          <cell r="E2223" t="str">
            <v>RLP</v>
          </cell>
          <cell r="F2223" t="str">
            <v>RLP  110821</v>
          </cell>
          <cell r="G2223" t="str">
            <v>RV Ober-Olm</v>
          </cell>
          <cell r="H2223" t="str">
            <v>Maruhn</v>
          </cell>
          <cell r="I2223" t="str">
            <v>Michael</v>
          </cell>
          <cell r="J2223" t="str">
            <v>Maruhn   Michael</v>
          </cell>
          <cell r="K2223" t="str">
            <v>08.05.1980</v>
          </cell>
        </row>
        <row r="2224">
          <cell r="D2224">
            <v>112542</v>
          </cell>
          <cell r="E2224" t="str">
            <v>RLP</v>
          </cell>
          <cell r="F2224" t="str">
            <v>RLP  112542</v>
          </cell>
          <cell r="G2224" t="str">
            <v>RV Ober-Olm</v>
          </cell>
          <cell r="H2224" t="str">
            <v>Preußer</v>
          </cell>
          <cell r="I2224" t="str">
            <v>Frank</v>
          </cell>
          <cell r="J2224" t="str">
            <v>Preußer   Frank</v>
          </cell>
          <cell r="K2224" t="str">
            <v>04.04.1969</v>
          </cell>
        </row>
        <row r="2225">
          <cell r="D2225">
            <v>113410</v>
          </cell>
          <cell r="E2225" t="str">
            <v>RLP</v>
          </cell>
          <cell r="F2225" t="str">
            <v>RLP  113410</v>
          </cell>
          <cell r="G2225" t="str">
            <v>RV Ober-Olm</v>
          </cell>
          <cell r="H2225" t="str">
            <v>Schedereit-Aguilar</v>
          </cell>
          <cell r="I2225" t="str">
            <v>Ivo</v>
          </cell>
          <cell r="J2225" t="str">
            <v>Schedereit-Aguilar   Ivo</v>
          </cell>
          <cell r="K2225" t="str">
            <v>01.06.1990</v>
          </cell>
        </row>
        <row r="2226">
          <cell r="D2226">
            <v>112580</v>
          </cell>
          <cell r="E2226" t="str">
            <v>RLP</v>
          </cell>
          <cell r="F2226" t="str">
            <v>RLP  112580</v>
          </cell>
          <cell r="G2226" t="str">
            <v>RV Ober-Olm</v>
          </cell>
          <cell r="H2226" t="str">
            <v>Schefczik</v>
          </cell>
          <cell r="I2226" t="str">
            <v>Birk Martin</v>
          </cell>
          <cell r="J2226" t="str">
            <v>Schefczik   Birk Martin</v>
          </cell>
          <cell r="K2226" t="str">
            <v>06.11.1987</v>
          </cell>
        </row>
        <row r="2227">
          <cell r="D2227">
            <v>110970</v>
          </cell>
          <cell r="E2227" t="str">
            <v>RLP</v>
          </cell>
          <cell r="F2227" t="str">
            <v>RLP  110970</v>
          </cell>
          <cell r="G2227" t="str">
            <v>RV Ober-Olm</v>
          </cell>
          <cell r="H2227" t="str">
            <v>Schmitt</v>
          </cell>
          <cell r="I2227" t="str">
            <v>Dirk</v>
          </cell>
          <cell r="J2227" t="str">
            <v>Schmitt   Dirk</v>
          </cell>
          <cell r="K2227" t="str">
            <v>08.02.1970</v>
          </cell>
        </row>
        <row r="2228">
          <cell r="D2228">
            <v>110972</v>
          </cell>
          <cell r="E2228" t="str">
            <v>RLP</v>
          </cell>
          <cell r="F2228" t="str">
            <v>RLP  110972</v>
          </cell>
          <cell r="G2228" t="str">
            <v>RV Ober-Olm</v>
          </cell>
          <cell r="H2228" t="str">
            <v>Schmitt</v>
          </cell>
          <cell r="I2228" t="str">
            <v>Ralf</v>
          </cell>
          <cell r="J2228" t="str">
            <v>Schmitt   Ralf</v>
          </cell>
          <cell r="K2228" t="str">
            <v>12.05.1972</v>
          </cell>
        </row>
        <row r="2229">
          <cell r="D2229">
            <v>113887</v>
          </cell>
          <cell r="E2229" t="str">
            <v>RLP</v>
          </cell>
          <cell r="F2229" t="str">
            <v>RLP  113887</v>
          </cell>
          <cell r="G2229" t="str">
            <v>RV Ober-Olm</v>
          </cell>
          <cell r="H2229" t="str">
            <v>Schmitt</v>
          </cell>
          <cell r="I2229" t="str">
            <v>Lukas</v>
          </cell>
          <cell r="J2229" t="str">
            <v>Schmitt   Lukas</v>
          </cell>
          <cell r="K2229" t="str">
            <v>06.02.1989</v>
          </cell>
        </row>
        <row r="2230">
          <cell r="D2230">
            <v>110975</v>
          </cell>
          <cell r="E2230" t="str">
            <v>RLP</v>
          </cell>
          <cell r="F2230" t="str">
            <v>RLP  110975</v>
          </cell>
          <cell r="G2230" t="str">
            <v>RV Ober-Olm</v>
          </cell>
          <cell r="H2230" t="str">
            <v>Vieten</v>
          </cell>
          <cell r="I2230" t="str">
            <v>Rüdiger</v>
          </cell>
          <cell r="J2230" t="str">
            <v>Vieten   Rüdiger</v>
          </cell>
          <cell r="K2230" t="str">
            <v>31.05.1981</v>
          </cell>
        </row>
        <row r="2231">
          <cell r="D2231">
            <v>113726</v>
          </cell>
          <cell r="E2231" t="str">
            <v>RLP</v>
          </cell>
          <cell r="F2231" t="str">
            <v>RLP  113726</v>
          </cell>
          <cell r="G2231" t="str">
            <v>RV Ober-Olm</v>
          </cell>
          <cell r="H2231" t="str">
            <v>Walter</v>
          </cell>
          <cell r="I2231" t="str">
            <v>Wolfgang</v>
          </cell>
          <cell r="J2231" t="str">
            <v>Walter   Wolfgang</v>
          </cell>
          <cell r="K2231" t="str">
            <v>22.02.1963</v>
          </cell>
        </row>
        <row r="2232">
          <cell r="D2232">
            <v>110887</v>
          </cell>
          <cell r="E2232" t="str">
            <v>RLP</v>
          </cell>
          <cell r="F2232" t="str">
            <v>RLP  110887</v>
          </cell>
          <cell r="G2232" t="str">
            <v>RV Oggersheim</v>
          </cell>
          <cell r="H2232" t="str">
            <v>Himmel</v>
          </cell>
          <cell r="I2232" t="str">
            <v>Sven</v>
          </cell>
          <cell r="J2232" t="str">
            <v>Himmel   Sven</v>
          </cell>
          <cell r="K2232" t="str">
            <v>22.01.1978</v>
          </cell>
        </row>
        <row r="2233">
          <cell r="D2233">
            <v>130807</v>
          </cell>
          <cell r="E2233" t="str">
            <v>RLP</v>
          </cell>
          <cell r="F2233" t="str">
            <v>RLP  130807</v>
          </cell>
          <cell r="G2233" t="str">
            <v>RV Oggersheim</v>
          </cell>
          <cell r="H2233" t="str">
            <v>Mager</v>
          </cell>
          <cell r="I2233" t="str">
            <v>Thomas</v>
          </cell>
          <cell r="J2233" t="str">
            <v>Mager   Thomas</v>
          </cell>
          <cell r="K2233" t="str">
            <v>17.01.1982</v>
          </cell>
        </row>
        <row r="2234">
          <cell r="D2234">
            <v>110891</v>
          </cell>
          <cell r="E2234" t="str">
            <v>RLP</v>
          </cell>
          <cell r="F2234" t="str">
            <v>RLP  110891</v>
          </cell>
          <cell r="G2234" t="str">
            <v>RV Oggersheim</v>
          </cell>
          <cell r="H2234" t="str">
            <v>Mayer</v>
          </cell>
          <cell r="I2234" t="str">
            <v>Martin</v>
          </cell>
          <cell r="J2234" t="str">
            <v>Mayer   Martin</v>
          </cell>
          <cell r="K2234" t="str">
            <v>14.04.1976</v>
          </cell>
        </row>
        <row r="2235">
          <cell r="D2235">
            <v>112865</v>
          </cell>
          <cell r="E2235" t="str">
            <v>RLP</v>
          </cell>
          <cell r="F2235" t="str">
            <v>RLP  112865</v>
          </cell>
          <cell r="G2235" t="str">
            <v>RV Oggersheim</v>
          </cell>
          <cell r="H2235" t="str">
            <v>Schöneberger</v>
          </cell>
          <cell r="I2235" t="str">
            <v>Dietmar</v>
          </cell>
          <cell r="J2235" t="str">
            <v>Schöneberger   Dietmar</v>
          </cell>
          <cell r="K2235" t="str">
            <v>15.02.1968</v>
          </cell>
        </row>
        <row r="2236">
          <cell r="D2236">
            <v>90729</v>
          </cell>
          <cell r="E2236" t="str">
            <v>NDS</v>
          </cell>
          <cell r="F2236" t="str">
            <v>NDS  90729</v>
          </cell>
          <cell r="G2236" t="str">
            <v>RV Oker</v>
          </cell>
          <cell r="H2236" t="str">
            <v>Ahrens</v>
          </cell>
          <cell r="I2236" t="str">
            <v>Hans-Dieter</v>
          </cell>
          <cell r="J2236" t="str">
            <v>Ahrens   Hans-Dieter</v>
          </cell>
          <cell r="K2236" t="str">
            <v>19.08.1950</v>
          </cell>
        </row>
        <row r="2237">
          <cell r="D2237">
            <v>90730</v>
          </cell>
          <cell r="E2237" t="str">
            <v>NDS</v>
          </cell>
          <cell r="F2237" t="str">
            <v>NDS  90730</v>
          </cell>
          <cell r="G2237" t="str">
            <v>RV Oker</v>
          </cell>
          <cell r="H2237" t="str">
            <v>Ahrens</v>
          </cell>
          <cell r="I2237" t="str">
            <v>Marco</v>
          </cell>
          <cell r="J2237" t="str">
            <v>Ahrens   Marco</v>
          </cell>
          <cell r="K2237" t="str">
            <v>04.11.1982</v>
          </cell>
        </row>
        <row r="2238">
          <cell r="D2238">
            <v>93416</v>
          </cell>
          <cell r="E2238" t="str">
            <v>NDS</v>
          </cell>
          <cell r="F2238" t="str">
            <v>NDS  93416</v>
          </cell>
          <cell r="G2238" t="str">
            <v>RV Oker</v>
          </cell>
          <cell r="H2238" t="str">
            <v>Brauner</v>
          </cell>
          <cell r="I2238" t="str">
            <v>Tim</v>
          </cell>
          <cell r="J2238" t="str">
            <v>Brauner   Tim</v>
          </cell>
          <cell r="K2238" t="str">
            <v>26.02.1988</v>
          </cell>
        </row>
        <row r="2239">
          <cell r="D2239">
            <v>93136</v>
          </cell>
          <cell r="E2239" t="str">
            <v>NDS</v>
          </cell>
          <cell r="F2239" t="str">
            <v>NDS  93136</v>
          </cell>
          <cell r="G2239" t="str">
            <v>RV Oker</v>
          </cell>
          <cell r="H2239" t="str">
            <v>Grazawski</v>
          </cell>
          <cell r="I2239" t="str">
            <v>Arthur</v>
          </cell>
          <cell r="J2239" t="str">
            <v>Grazawski   Arthur</v>
          </cell>
          <cell r="K2239" t="str">
            <v>27.11.1989</v>
          </cell>
        </row>
        <row r="2240">
          <cell r="D2240">
            <v>90734</v>
          </cell>
          <cell r="E2240" t="str">
            <v>NDS</v>
          </cell>
          <cell r="F2240" t="str">
            <v>NDS  90734</v>
          </cell>
          <cell r="G2240" t="str">
            <v>RV Oker</v>
          </cell>
          <cell r="H2240" t="str">
            <v>Leunig</v>
          </cell>
          <cell r="I2240" t="str">
            <v>Matthias</v>
          </cell>
          <cell r="J2240" t="str">
            <v>Leunig   Matthias</v>
          </cell>
          <cell r="K2240" t="str">
            <v>08.04.1971</v>
          </cell>
        </row>
        <row r="2241">
          <cell r="D2241">
            <v>90735</v>
          </cell>
          <cell r="E2241" t="str">
            <v>NDS</v>
          </cell>
          <cell r="F2241" t="str">
            <v>NDS  90735</v>
          </cell>
          <cell r="G2241" t="str">
            <v>RV Oker</v>
          </cell>
          <cell r="H2241" t="str">
            <v>Reinecke</v>
          </cell>
          <cell r="I2241" t="str">
            <v>Michael</v>
          </cell>
          <cell r="J2241" t="str">
            <v>Reinecke   Michael</v>
          </cell>
          <cell r="K2241" t="str">
            <v>11.04.1983</v>
          </cell>
        </row>
        <row r="2242">
          <cell r="D2242">
            <v>93137</v>
          </cell>
          <cell r="E2242" t="str">
            <v>NDS</v>
          </cell>
          <cell r="F2242" t="str">
            <v>NDS  93137</v>
          </cell>
          <cell r="G2242" t="str">
            <v>RV Oker</v>
          </cell>
          <cell r="H2242" t="str">
            <v>Siebert</v>
          </cell>
          <cell r="I2242" t="str">
            <v>Simon</v>
          </cell>
          <cell r="J2242" t="str">
            <v>Siebert   Simon</v>
          </cell>
          <cell r="K2242" t="str">
            <v>16.06.1988</v>
          </cell>
        </row>
        <row r="2243">
          <cell r="D2243">
            <v>93138</v>
          </cell>
          <cell r="E2243" t="str">
            <v>NDS</v>
          </cell>
          <cell r="F2243" t="str">
            <v>NDS  93138</v>
          </cell>
          <cell r="G2243" t="str">
            <v>RV Oker</v>
          </cell>
          <cell r="H2243" t="str">
            <v>Siebert</v>
          </cell>
          <cell r="I2243" t="str">
            <v>Artjom</v>
          </cell>
          <cell r="J2243" t="str">
            <v>Siebert   Artjom</v>
          </cell>
          <cell r="K2243" t="str">
            <v>23.11.1989</v>
          </cell>
        </row>
        <row r="2244">
          <cell r="D2244">
            <v>93139</v>
          </cell>
          <cell r="E2244" t="str">
            <v>NDS</v>
          </cell>
          <cell r="F2244" t="str">
            <v>NDS  93139</v>
          </cell>
          <cell r="G2244" t="str">
            <v>RV Oker</v>
          </cell>
          <cell r="H2244" t="str">
            <v>Timmlau</v>
          </cell>
          <cell r="I2244" t="str">
            <v>Julian</v>
          </cell>
          <cell r="J2244" t="str">
            <v>Timmlau   Julian</v>
          </cell>
          <cell r="K2244" t="str">
            <v>01.09.1988</v>
          </cell>
        </row>
        <row r="2245">
          <cell r="D2245">
            <v>90738</v>
          </cell>
          <cell r="E2245" t="str">
            <v>NDS</v>
          </cell>
          <cell r="F2245" t="str">
            <v>NDS  90738</v>
          </cell>
          <cell r="G2245" t="str">
            <v>RV Oker</v>
          </cell>
          <cell r="H2245" t="str">
            <v>Trenkner</v>
          </cell>
          <cell r="I2245" t="str">
            <v>Albert</v>
          </cell>
          <cell r="J2245" t="str">
            <v>Trenkner   Albert</v>
          </cell>
          <cell r="K2245" t="str">
            <v>30.11.1950</v>
          </cell>
        </row>
        <row r="2246">
          <cell r="D2246">
            <v>90739</v>
          </cell>
          <cell r="E2246" t="str">
            <v>NDS</v>
          </cell>
          <cell r="F2246" t="str">
            <v>NDS  90739</v>
          </cell>
          <cell r="G2246" t="str">
            <v>RV Oker</v>
          </cell>
          <cell r="H2246" t="str">
            <v>Trenkner</v>
          </cell>
          <cell r="I2246" t="str">
            <v>Stephan</v>
          </cell>
          <cell r="J2246" t="str">
            <v>Trenkner   Stephan</v>
          </cell>
          <cell r="K2246" t="str">
            <v>20.02.1973</v>
          </cell>
        </row>
        <row r="2247">
          <cell r="D2247">
            <v>75835</v>
          </cell>
          <cell r="E2247" t="str">
            <v>HES</v>
          </cell>
          <cell r="F2247" t="str">
            <v>HES  75835</v>
          </cell>
          <cell r="G2247" t="str">
            <v>RV Ronshausen</v>
          </cell>
          <cell r="H2247" t="str">
            <v>Möller</v>
          </cell>
          <cell r="I2247" t="str">
            <v>Klaus</v>
          </cell>
          <cell r="J2247" t="str">
            <v>Möller   Klaus</v>
          </cell>
          <cell r="K2247" t="str">
            <v>17.05.1961</v>
          </cell>
        </row>
        <row r="2248">
          <cell r="D2248">
            <v>75836</v>
          </cell>
          <cell r="E2248" t="str">
            <v>HES</v>
          </cell>
          <cell r="F2248" t="str">
            <v>HES  75836</v>
          </cell>
          <cell r="G2248" t="str">
            <v>RV Ronshausen</v>
          </cell>
          <cell r="H2248" t="str">
            <v>Möller</v>
          </cell>
          <cell r="I2248" t="str">
            <v>Ralf</v>
          </cell>
          <cell r="J2248" t="str">
            <v>Möller   Ralf</v>
          </cell>
          <cell r="K2248" t="str">
            <v>22.05.1966</v>
          </cell>
        </row>
        <row r="2249">
          <cell r="D2249">
            <v>75834</v>
          </cell>
          <cell r="E2249" t="str">
            <v>HES</v>
          </cell>
          <cell r="F2249" t="str">
            <v>HES  75834</v>
          </cell>
          <cell r="G2249" t="str">
            <v>RV Ronshausen</v>
          </cell>
          <cell r="H2249" t="str">
            <v>Wunn</v>
          </cell>
          <cell r="I2249" t="str">
            <v>Matthias</v>
          </cell>
          <cell r="J2249" t="str">
            <v>Wunn   Matthias</v>
          </cell>
          <cell r="K2249" t="str">
            <v>12.04.1962</v>
          </cell>
        </row>
        <row r="2250">
          <cell r="D2250">
            <v>104096</v>
          </cell>
          <cell r="E2250" t="str">
            <v>NRW</v>
          </cell>
          <cell r="F2250" t="str">
            <v>NRW  104096</v>
          </cell>
          <cell r="G2250" t="str">
            <v>RV Siegburg</v>
          </cell>
          <cell r="H2250" t="str">
            <v>Dahlhausen</v>
          </cell>
          <cell r="I2250" t="str">
            <v>Angelika</v>
          </cell>
          <cell r="J2250" t="str">
            <v>Dahlhausen   Angelika</v>
          </cell>
          <cell r="K2250" t="str">
            <v>25.11.1962</v>
          </cell>
        </row>
        <row r="2251">
          <cell r="D2251">
            <v>104098</v>
          </cell>
          <cell r="E2251" t="str">
            <v>NRW</v>
          </cell>
          <cell r="F2251" t="str">
            <v>NRW  104098</v>
          </cell>
          <cell r="G2251" t="str">
            <v>RV Siegburg</v>
          </cell>
          <cell r="H2251" t="str">
            <v>Dumm</v>
          </cell>
          <cell r="I2251" t="str">
            <v>Bianca-Verena</v>
          </cell>
          <cell r="J2251" t="str">
            <v>Dumm   Bianca-Verena</v>
          </cell>
          <cell r="K2251" t="str">
            <v>13.05.1983</v>
          </cell>
        </row>
        <row r="2252">
          <cell r="D2252">
            <v>104103</v>
          </cell>
          <cell r="E2252" t="str">
            <v>NRW</v>
          </cell>
          <cell r="F2252" t="str">
            <v>NRW  104103</v>
          </cell>
          <cell r="G2252" t="str">
            <v>RV Siegburg</v>
          </cell>
          <cell r="H2252" t="str">
            <v>Hildebrandt</v>
          </cell>
          <cell r="I2252" t="str">
            <v>Susanne</v>
          </cell>
          <cell r="J2252" t="str">
            <v>Hildebrandt   Susanne</v>
          </cell>
          <cell r="K2252" t="str">
            <v>29.01.1963</v>
          </cell>
        </row>
        <row r="2253">
          <cell r="D2253">
            <v>104118</v>
          </cell>
          <cell r="E2253" t="str">
            <v>NRW</v>
          </cell>
          <cell r="F2253" t="str">
            <v>NRW  104118</v>
          </cell>
          <cell r="G2253" t="str">
            <v>RV Siegburg</v>
          </cell>
          <cell r="H2253" t="str">
            <v>Lippok</v>
          </cell>
          <cell r="I2253" t="str">
            <v>Britta</v>
          </cell>
          <cell r="J2253" t="str">
            <v>Lippok   Britta</v>
          </cell>
          <cell r="K2253" t="str">
            <v>07.09.1970</v>
          </cell>
        </row>
        <row r="2254">
          <cell r="D2254">
            <v>601944</v>
          </cell>
          <cell r="E2254" t="str">
            <v>NRW</v>
          </cell>
          <cell r="F2254" t="str">
            <v>NRW  601944</v>
          </cell>
          <cell r="G2254" t="str">
            <v>RV Siegburg</v>
          </cell>
          <cell r="H2254" t="str">
            <v>Neuß</v>
          </cell>
          <cell r="I2254" t="str">
            <v>Stefanie</v>
          </cell>
          <cell r="J2254" t="str">
            <v>Neuß   Stefanie</v>
          </cell>
          <cell r="K2254" t="str">
            <v>11.10.1991</v>
          </cell>
        </row>
        <row r="2255">
          <cell r="D2255">
            <v>109978</v>
          </cell>
          <cell r="E2255" t="str">
            <v>NRW</v>
          </cell>
          <cell r="F2255" t="str">
            <v>NRW  109978</v>
          </cell>
          <cell r="G2255" t="str">
            <v>RV Siegburg</v>
          </cell>
          <cell r="H2255" t="str">
            <v>Redlin</v>
          </cell>
          <cell r="I2255" t="str">
            <v>Dagmar</v>
          </cell>
          <cell r="J2255" t="str">
            <v>Redlin   Dagmar</v>
          </cell>
          <cell r="K2255" t="str">
            <v>21.09.1970</v>
          </cell>
        </row>
        <row r="2256">
          <cell r="D2256">
            <v>181872</v>
          </cell>
          <cell r="E2256" t="str">
            <v>WTB</v>
          </cell>
          <cell r="F2256" t="str">
            <v>WTB  181872</v>
          </cell>
          <cell r="G2256" t="str">
            <v>RV Söflingen</v>
          </cell>
          <cell r="H2256" t="str">
            <v>Nägele</v>
          </cell>
          <cell r="I2256" t="str">
            <v>Knut</v>
          </cell>
          <cell r="J2256" t="str">
            <v>Nägele   Knut</v>
          </cell>
          <cell r="K2256" t="str">
            <v>08.12.1955</v>
          </cell>
        </row>
        <row r="2257">
          <cell r="D2257">
            <v>181874</v>
          </cell>
          <cell r="E2257" t="str">
            <v>WTB</v>
          </cell>
          <cell r="F2257" t="str">
            <v>WTB  181874</v>
          </cell>
          <cell r="G2257" t="str">
            <v>RV Söflingen</v>
          </cell>
          <cell r="H2257" t="str">
            <v>Nolle</v>
          </cell>
          <cell r="I2257" t="str">
            <v>Norbert</v>
          </cell>
          <cell r="J2257" t="str">
            <v>Nolle   Norbert</v>
          </cell>
          <cell r="K2257" t="str">
            <v>01.11.1961</v>
          </cell>
        </row>
        <row r="2258">
          <cell r="D2258">
            <v>181875</v>
          </cell>
          <cell r="E2258" t="str">
            <v>WTB</v>
          </cell>
          <cell r="F2258" t="str">
            <v>WTB  181875</v>
          </cell>
          <cell r="G2258" t="str">
            <v>RV Söflingen</v>
          </cell>
          <cell r="H2258" t="str">
            <v>Swensson</v>
          </cell>
          <cell r="I2258" t="str">
            <v>Reiner</v>
          </cell>
          <cell r="J2258" t="str">
            <v>Swensson   Reiner</v>
          </cell>
          <cell r="K2258" t="str">
            <v>21.01.1963</v>
          </cell>
        </row>
        <row r="2259">
          <cell r="D2259">
            <v>181876</v>
          </cell>
          <cell r="E2259" t="str">
            <v>WTB</v>
          </cell>
          <cell r="F2259" t="str">
            <v>WTB  181876</v>
          </cell>
          <cell r="G2259" t="str">
            <v>RV Söflingen</v>
          </cell>
          <cell r="H2259" t="str">
            <v>Welke</v>
          </cell>
          <cell r="I2259" t="str">
            <v>Jürgen</v>
          </cell>
          <cell r="J2259" t="str">
            <v>Welke   Jürgen</v>
          </cell>
          <cell r="K2259" t="str">
            <v>31.05.1963</v>
          </cell>
        </row>
        <row r="2260">
          <cell r="D2260">
            <v>181877</v>
          </cell>
          <cell r="E2260" t="str">
            <v>WTB</v>
          </cell>
          <cell r="F2260" t="str">
            <v>WTB  181877</v>
          </cell>
          <cell r="G2260" t="str">
            <v>RV Söflingen</v>
          </cell>
          <cell r="H2260" t="str">
            <v>Wiesmüller-Kern</v>
          </cell>
          <cell r="I2260" t="str">
            <v>Ulrich-Martin</v>
          </cell>
          <cell r="J2260" t="str">
            <v>Wiesmüller-Kern   Ulrich-Martin</v>
          </cell>
          <cell r="K2260" t="str">
            <v>12.05.1960</v>
          </cell>
        </row>
        <row r="2261">
          <cell r="D2261">
            <v>22039</v>
          </cell>
          <cell r="E2261" t="str">
            <v>BAY</v>
          </cell>
          <cell r="F2261" t="str">
            <v>BAY  22039</v>
          </cell>
          <cell r="G2261" t="str">
            <v>RV UNION 1888   Memmingen</v>
          </cell>
          <cell r="H2261" t="str">
            <v>Depperich</v>
          </cell>
          <cell r="I2261" t="str">
            <v>Robert</v>
          </cell>
          <cell r="J2261" t="str">
            <v>Depperich   Robert</v>
          </cell>
          <cell r="K2261" t="str">
            <v>03.06.1958</v>
          </cell>
        </row>
        <row r="2262">
          <cell r="D2262">
            <v>22040</v>
          </cell>
          <cell r="E2262" t="str">
            <v>BAY</v>
          </cell>
          <cell r="F2262" t="str">
            <v>BAY  22040</v>
          </cell>
          <cell r="G2262" t="str">
            <v>RV UNION 1888   Memmingen</v>
          </cell>
          <cell r="H2262" t="str">
            <v>Fickler</v>
          </cell>
          <cell r="I2262" t="str">
            <v>Werner</v>
          </cell>
          <cell r="J2262" t="str">
            <v>Fickler   Werner</v>
          </cell>
          <cell r="K2262" t="str">
            <v>05.02.1961</v>
          </cell>
        </row>
        <row r="2263">
          <cell r="D2263">
            <v>22041</v>
          </cell>
          <cell r="E2263" t="str">
            <v>BAY</v>
          </cell>
          <cell r="F2263" t="str">
            <v>BAY  22041</v>
          </cell>
          <cell r="G2263" t="str">
            <v>RV UNION 1888   Memmingen</v>
          </cell>
          <cell r="H2263" t="str">
            <v>Janka</v>
          </cell>
          <cell r="I2263" t="str">
            <v>Max</v>
          </cell>
          <cell r="J2263" t="str">
            <v>Janka   Max</v>
          </cell>
          <cell r="K2263" t="str">
            <v>16.08.1965</v>
          </cell>
        </row>
        <row r="2264">
          <cell r="D2264">
            <v>108805</v>
          </cell>
          <cell r="E2264" t="str">
            <v>NRW</v>
          </cell>
          <cell r="F2264" t="str">
            <v>NRW  108805</v>
          </cell>
          <cell r="G2264" t="str">
            <v>RV Velbert</v>
          </cell>
          <cell r="H2264" t="str">
            <v>Borchert</v>
          </cell>
          <cell r="I2264" t="str">
            <v>Benjamin</v>
          </cell>
          <cell r="J2264" t="str">
            <v>Borchert   Benjamin</v>
          </cell>
          <cell r="K2264" t="str">
            <v>21.11.1982</v>
          </cell>
        </row>
        <row r="2265">
          <cell r="D2265">
            <v>600177</v>
          </cell>
          <cell r="E2265" t="str">
            <v>NRW</v>
          </cell>
          <cell r="F2265" t="str">
            <v>NRW  600177</v>
          </cell>
          <cell r="G2265" t="str">
            <v>RV Velbert</v>
          </cell>
          <cell r="H2265" t="str">
            <v>Kuhn</v>
          </cell>
          <cell r="I2265" t="str">
            <v>Volker</v>
          </cell>
          <cell r="J2265" t="str">
            <v>Kuhn   Volker</v>
          </cell>
          <cell r="K2265" t="str">
            <v>16.08.1966</v>
          </cell>
        </row>
        <row r="2266">
          <cell r="D2266">
            <v>105904</v>
          </cell>
          <cell r="E2266" t="str">
            <v>NRW</v>
          </cell>
          <cell r="F2266" t="str">
            <v>NRW  105904</v>
          </cell>
          <cell r="G2266" t="str">
            <v>RV Velbert</v>
          </cell>
          <cell r="H2266" t="str">
            <v>Kühndahl</v>
          </cell>
          <cell r="I2266" t="str">
            <v>Tobias</v>
          </cell>
          <cell r="J2266" t="str">
            <v>Kühndahl   Tobias</v>
          </cell>
          <cell r="K2266" t="str">
            <v>30.09.1989</v>
          </cell>
        </row>
        <row r="2267">
          <cell r="D2267">
            <v>600176</v>
          </cell>
          <cell r="E2267" t="str">
            <v>NRW</v>
          </cell>
          <cell r="F2267" t="str">
            <v>NRW  600176</v>
          </cell>
          <cell r="G2267" t="str">
            <v>RV Velbert</v>
          </cell>
          <cell r="H2267" t="str">
            <v>Schween</v>
          </cell>
          <cell r="I2267" t="str">
            <v>Michael</v>
          </cell>
          <cell r="J2267" t="str">
            <v>Schween   Michael</v>
          </cell>
          <cell r="K2267" t="str">
            <v>28.06.1983</v>
          </cell>
        </row>
        <row r="2268">
          <cell r="D2268">
            <v>108804</v>
          </cell>
          <cell r="E2268" t="str">
            <v>NRW</v>
          </cell>
          <cell r="F2268" t="str">
            <v>NRW  108804</v>
          </cell>
          <cell r="G2268" t="str">
            <v>RV Velbert</v>
          </cell>
          <cell r="H2268" t="str">
            <v>Stock</v>
          </cell>
          <cell r="I2268" t="str">
            <v>Christian</v>
          </cell>
          <cell r="J2268" t="str">
            <v>Stock   Christian</v>
          </cell>
          <cell r="K2268" t="str">
            <v>01.01.1982</v>
          </cell>
        </row>
        <row r="2269">
          <cell r="D2269">
            <v>91019</v>
          </cell>
          <cell r="E2269" t="str">
            <v>NDS</v>
          </cell>
          <cell r="F2269" t="str">
            <v>NDS  91019</v>
          </cell>
          <cell r="G2269" t="str">
            <v>RV Warfleth</v>
          </cell>
          <cell r="H2269" t="str">
            <v>Bülter</v>
          </cell>
          <cell r="I2269" t="str">
            <v>Thomas</v>
          </cell>
          <cell r="J2269" t="str">
            <v>Bülter   Thomas</v>
          </cell>
          <cell r="K2269" t="str">
            <v>26.03.1966</v>
          </cell>
        </row>
        <row r="2270">
          <cell r="D2270">
            <v>91025</v>
          </cell>
          <cell r="E2270" t="str">
            <v>NDS</v>
          </cell>
          <cell r="F2270" t="str">
            <v>NDS  91025</v>
          </cell>
          <cell r="G2270" t="str">
            <v>RV Warfleth</v>
          </cell>
          <cell r="H2270" t="str">
            <v>Meyer</v>
          </cell>
          <cell r="I2270" t="str">
            <v>André</v>
          </cell>
          <cell r="J2270" t="str">
            <v>Meyer   André</v>
          </cell>
          <cell r="K2270" t="str">
            <v>02.04.1974</v>
          </cell>
        </row>
        <row r="2271">
          <cell r="D2271">
            <v>91027</v>
          </cell>
          <cell r="E2271" t="str">
            <v>NDS</v>
          </cell>
          <cell r="F2271" t="str">
            <v>NDS  91027</v>
          </cell>
          <cell r="G2271" t="str">
            <v>RV Warfleth</v>
          </cell>
          <cell r="H2271" t="str">
            <v>Pundt</v>
          </cell>
          <cell r="I2271" t="str">
            <v>Werner</v>
          </cell>
          <cell r="J2271" t="str">
            <v>Pundt   Werner</v>
          </cell>
          <cell r="K2271" t="str">
            <v>10.03.1944</v>
          </cell>
        </row>
        <row r="2272">
          <cell r="D2272">
            <v>92593</v>
          </cell>
          <cell r="E2272" t="str">
            <v>NDS</v>
          </cell>
          <cell r="F2272" t="str">
            <v>NDS  92593</v>
          </cell>
          <cell r="G2272" t="str">
            <v>RV Warfleth</v>
          </cell>
          <cell r="H2272" t="str">
            <v>Sachse</v>
          </cell>
          <cell r="I2272" t="str">
            <v>Diemo</v>
          </cell>
          <cell r="J2272" t="str">
            <v>Sachse   Diemo</v>
          </cell>
          <cell r="K2272" t="str">
            <v>07.05.1975</v>
          </cell>
        </row>
        <row r="2273">
          <cell r="D2273">
            <v>91031</v>
          </cell>
          <cell r="E2273" t="str">
            <v>NDS</v>
          </cell>
          <cell r="F2273" t="str">
            <v>NDS  91031</v>
          </cell>
          <cell r="G2273" t="str">
            <v>RV Warfleth</v>
          </cell>
          <cell r="H2273" t="str">
            <v>Schmeldtenkopf</v>
          </cell>
          <cell r="I2273" t="str">
            <v>Klaus</v>
          </cell>
          <cell r="J2273" t="str">
            <v>Schmeldtenkopf   Klaus</v>
          </cell>
          <cell r="K2273" t="str">
            <v>30.03.1944</v>
          </cell>
        </row>
        <row r="2274">
          <cell r="D2274">
            <v>91032</v>
          </cell>
          <cell r="E2274" t="str">
            <v>NDS</v>
          </cell>
          <cell r="F2274" t="str">
            <v>NDS  91032</v>
          </cell>
          <cell r="G2274" t="str">
            <v>RV Warfleth</v>
          </cell>
          <cell r="H2274" t="str">
            <v>Schmeldtenkopf</v>
          </cell>
          <cell r="I2274" t="str">
            <v>Lars</v>
          </cell>
          <cell r="J2274" t="str">
            <v>Schmeldtenkopf   Lars</v>
          </cell>
          <cell r="K2274" t="str">
            <v>05.07.1975</v>
          </cell>
        </row>
        <row r="2275">
          <cell r="D2275">
            <v>93068</v>
          </cell>
          <cell r="E2275" t="str">
            <v>NDS</v>
          </cell>
          <cell r="F2275" t="str">
            <v>NDS  93068</v>
          </cell>
          <cell r="G2275" t="str">
            <v>RV Warfleth</v>
          </cell>
          <cell r="H2275" t="str">
            <v>Siems</v>
          </cell>
          <cell r="I2275" t="str">
            <v>Patrick</v>
          </cell>
          <cell r="J2275" t="str">
            <v>Siems   Patrick</v>
          </cell>
          <cell r="K2275" t="str">
            <v>04.04.1989</v>
          </cell>
        </row>
        <row r="2276">
          <cell r="D2276">
            <v>91462</v>
          </cell>
          <cell r="E2276" t="str">
            <v>NDS</v>
          </cell>
          <cell r="F2276" t="str">
            <v>NDS  91462</v>
          </cell>
          <cell r="G2276" t="str">
            <v>RV Werxhausen </v>
          </cell>
          <cell r="H2276" t="str">
            <v>Böning</v>
          </cell>
          <cell r="I2276" t="str">
            <v>Dominik</v>
          </cell>
          <cell r="J2276" t="str">
            <v>Böning   Dominik</v>
          </cell>
          <cell r="K2276" t="str">
            <v>14.03.1985</v>
          </cell>
        </row>
        <row r="2277">
          <cell r="D2277">
            <v>91463</v>
          </cell>
          <cell r="E2277" t="str">
            <v>NDS</v>
          </cell>
          <cell r="F2277" t="str">
            <v>NDS  91463</v>
          </cell>
          <cell r="G2277" t="str">
            <v>RV Werxhausen </v>
          </cell>
          <cell r="H2277" t="str">
            <v>Römer</v>
          </cell>
          <cell r="I2277" t="str">
            <v>Holger</v>
          </cell>
          <cell r="J2277" t="str">
            <v>Römer   Holger</v>
          </cell>
          <cell r="K2277" t="str">
            <v>28.10.1984</v>
          </cell>
        </row>
        <row r="2278">
          <cell r="D2278">
            <v>130862</v>
          </cell>
          <cell r="E2278" t="str">
            <v>SAC</v>
          </cell>
          <cell r="F2278" t="str">
            <v>SAC  130862</v>
          </cell>
          <cell r="G2278" t="str">
            <v>RVA Bärenwalde</v>
          </cell>
          <cell r="H2278" t="str">
            <v>Bechstein</v>
          </cell>
          <cell r="I2278" t="str">
            <v>Björn</v>
          </cell>
          <cell r="J2278" t="str">
            <v>Bechstein   Björn</v>
          </cell>
          <cell r="K2278" t="str">
            <v>26.07.1982</v>
          </cell>
        </row>
        <row r="2279">
          <cell r="D2279">
            <v>130863</v>
          </cell>
          <cell r="E2279" t="str">
            <v>SAC</v>
          </cell>
          <cell r="F2279" t="str">
            <v>SAC  130863</v>
          </cell>
          <cell r="G2279" t="str">
            <v>RVA Bärenwalde</v>
          </cell>
          <cell r="H2279" t="str">
            <v>Bechstein</v>
          </cell>
          <cell r="I2279" t="str">
            <v>Thomas</v>
          </cell>
          <cell r="J2279" t="str">
            <v>Bechstein   Thomas</v>
          </cell>
          <cell r="K2279" t="str">
            <v>07.07.1960</v>
          </cell>
        </row>
        <row r="2280">
          <cell r="D2280">
            <v>130864</v>
          </cell>
          <cell r="E2280" t="str">
            <v>SAC</v>
          </cell>
          <cell r="F2280" t="str">
            <v>SAC  130864</v>
          </cell>
          <cell r="G2280" t="str">
            <v>RVA Bärenwalde</v>
          </cell>
          <cell r="H2280" t="str">
            <v>Böttcher</v>
          </cell>
          <cell r="I2280" t="str">
            <v>Jürgen</v>
          </cell>
          <cell r="J2280" t="str">
            <v>Böttcher   Jürgen</v>
          </cell>
          <cell r="K2280" t="str">
            <v>22.01.1965</v>
          </cell>
        </row>
        <row r="2281">
          <cell r="D2281">
            <v>132466</v>
          </cell>
          <cell r="E2281" t="str">
            <v>SAC</v>
          </cell>
          <cell r="F2281" t="str">
            <v>SAC  132466</v>
          </cell>
          <cell r="G2281" t="str">
            <v>RVA Bärenwalde</v>
          </cell>
          <cell r="H2281" t="str">
            <v>Breest</v>
          </cell>
          <cell r="I2281" t="str">
            <v>Sebastian</v>
          </cell>
          <cell r="J2281" t="str">
            <v>Breest   Sebastian</v>
          </cell>
          <cell r="K2281" t="str">
            <v>02.06.1989</v>
          </cell>
        </row>
        <row r="2282">
          <cell r="D2282">
            <v>130865</v>
          </cell>
          <cell r="E2282" t="str">
            <v>SAC</v>
          </cell>
          <cell r="F2282" t="str">
            <v>SAC  130865</v>
          </cell>
          <cell r="G2282" t="str">
            <v>RVA Bärenwalde</v>
          </cell>
          <cell r="H2282" t="str">
            <v>Gruner</v>
          </cell>
          <cell r="I2282" t="str">
            <v>Lutz</v>
          </cell>
          <cell r="J2282" t="str">
            <v>Gruner   Lutz</v>
          </cell>
          <cell r="K2282" t="str">
            <v>30.06.1966</v>
          </cell>
        </row>
        <row r="2283">
          <cell r="D2283">
            <v>131470</v>
          </cell>
          <cell r="E2283" t="str">
            <v>SAC</v>
          </cell>
          <cell r="F2283" t="str">
            <v>SAC  131470</v>
          </cell>
          <cell r="G2283" t="str">
            <v>RVA Bärenwalde</v>
          </cell>
          <cell r="H2283" t="str">
            <v>Langnickel</v>
          </cell>
          <cell r="I2283" t="str">
            <v>Danny</v>
          </cell>
          <cell r="J2283" t="str">
            <v>Langnickel   Danny</v>
          </cell>
          <cell r="K2283" t="str">
            <v>26.12.1985</v>
          </cell>
        </row>
        <row r="2284">
          <cell r="D2284">
            <v>131474</v>
          </cell>
          <cell r="E2284" t="str">
            <v>SAC</v>
          </cell>
          <cell r="F2284" t="str">
            <v>SAC  131474</v>
          </cell>
          <cell r="G2284" t="str">
            <v>RVA Bärenwalde</v>
          </cell>
          <cell r="H2284" t="str">
            <v>Schott</v>
          </cell>
          <cell r="I2284" t="str">
            <v>David</v>
          </cell>
          <cell r="J2284" t="str">
            <v>Schott   David</v>
          </cell>
          <cell r="K2284" t="str">
            <v>08.01.1985</v>
          </cell>
        </row>
        <row r="2285">
          <cell r="D2285">
            <v>130868</v>
          </cell>
          <cell r="E2285" t="str">
            <v>SAC</v>
          </cell>
          <cell r="F2285" t="str">
            <v>SAC  130868</v>
          </cell>
          <cell r="G2285" t="str">
            <v>RVA Bärenwalde</v>
          </cell>
          <cell r="H2285" t="str">
            <v>Schumann</v>
          </cell>
          <cell r="I2285" t="str">
            <v>Christian</v>
          </cell>
          <cell r="J2285" t="str">
            <v>Schumann   Christian</v>
          </cell>
          <cell r="K2285" t="str">
            <v>02.01.1960</v>
          </cell>
        </row>
        <row r="2286">
          <cell r="D2286">
            <v>130869</v>
          </cell>
          <cell r="E2286" t="str">
            <v>SAC</v>
          </cell>
          <cell r="F2286" t="str">
            <v>SAC  130869</v>
          </cell>
          <cell r="G2286" t="str">
            <v>RVA Bärenwalde</v>
          </cell>
          <cell r="H2286" t="str">
            <v>Schwabe</v>
          </cell>
          <cell r="I2286" t="str">
            <v>Christian</v>
          </cell>
          <cell r="J2286" t="str">
            <v>Schwabe   Christian</v>
          </cell>
          <cell r="K2286" t="str">
            <v>15.10.1982</v>
          </cell>
        </row>
        <row r="2287">
          <cell r="D2287">
            <v>132629</v>
          </cell>
          <cell r="E2287" t="str">
            <v>SAC</v>
          </cell>
          <cell r="F2287" t="str">
            <v>SAC  132629</v>
          </cell>
          <cell r="G2287" t="str">
            <v>RVA Bärenwalde</v>
          </cell>
          <cell r="H2287" t="str">
            <v>Sterzel</v>
          </cell>
          <cell r="I2287" t="str">
            <v>André</v>
          </cell>
          <cell r="J2287" t="str">
            <v>Sterzel   André</v>
          </cell>
          <cell r="K2287" t="str">
            <v>05.12.1990</v>
          </cell>
        </row>
        <row r="2288">
          <cell r="D2288">
            <v>132627</v>
          </cell>
          <cell r="E2288" t="str">
            <v>SAC</v>
          </cell>
          <cell r="F2288" t="str">
            <v>SAC  132627</v>
          </cell>
          <cell r="G2288" t="str">
            <v>RVA Bärenwalde</v>
          </cell>
          <cell r="H2288" t="str">
            <v>Tröger</v>
          </cell>
          <cell r="I2288" t="str">
            <v>Nico</v>
          </cell>
          <cell r="J2288" t="str">
            <v>Tröger   Nico</v>
          </cell>
          <cell r="K2288" t="str">
            <v>08.06.1989</v>
          </cell>
        </row>
        <row r="2289">
          <cell r="D2289">
            <v>131467</v>
          </cell>
          <cell r="E2289" t="str">
            <v>SAC</v>
          </cell>
          <cell r="F2289" t="str">
            <v>SAC  131467</v>
          </cell>
          <cell r="G2289" t="str">
            <v>RVA Bärenwalde</v>
          </cell>
          <cell r="H2289" t="str">
            <v>Wappler</v>
          </cell>
          <cell r="I2289" t="str">
            <v>Christian</v>
          </cell>
          <cell r="J2289" t="str">
            <v>Wappler   Christian</v>
          </cell>
          <cell r="K2289" t="str">
            <v>02.04.1986</v>
          </cell>
        </row>
        <row r="2290">
          <cell r="D2290">
            <v>131469</v>
          </cell>
          <cell r="E2290" t="str">
            <v>SAC</v>
          </cell>
          <cell r="F2290" t="str">
            <v>SAC  131469</v>
          </cell>
          <cell r="G2290" t="str">
            <v>RVA Bärenwalde</v>
          </cell>
          <cell r="H2290" t="str">
            <v>Weichelt</v>
          </cell>
          <cell r="I2290" t="str">
            <v>Heiko</v>
          </cell>
          <cell r="J2290" t="str">
            <v>Weichelt   Heiko</v>
          </cell>
          <cell r="K2290" t="str">
            <v>23.02.1986</v>
          </cell>
        </row>
        <row r="2291">
          <cell r="D2291">
            <v>132628</v>
          </cell>
          <cell r="E2291" t="str">
            <v>SAC</v>
          </cell>
          <cell r="F2291" t="str">
            <v>SAC  132628</v>
          </cell>
          <cell r="G2291" t="str">
            <v>RVA Bärenwalde</v>
          </cell>
          <cell r="H2291" t="str">
            <v>Weigel</v>
          </cell>
          <cell r="I2291" t="str">
            <v>Christian</v>
          </cell>
          <cell r="J2291" t="str">
            <v>Weigel   Christian</v>
          </cell>
          <cell r="K2291" t="str">
            <v>14.10.1987</v>
          </cell>
        </row>
        <row r="2292">
          <cell r="D2292">
            <v>132467</v>
          </cell>
          <cell r="E2292" t="str">
            <v>SAC</v>
          </cell>
          <cell r="F2292" t="str">
            <v>SAC  132467</v>
          </cell>
          <cell r="G2292" t="str">
            <v>RVA Bärenwalde</v>
          </cell>
          <cell r="H2292" t="str">
            <v>Werner</v>
          </cell>
          <cell r="I2292" t="str">
            <v>Martin</v>
          </cell>
          <cell r="J2292" t="str">
            <v>Werner   Martin</v>
          </cell>
          <cell r="K2292" t="str">
            <v>04.07.1989</v>
          </cell>
        </row>
        <row r="2293">
          <cell r="D2293">
            <v>104335</v>
          </cell>
          <cell r="E2293" t="str">
            <v>NRW</v>
          </cell>
          <cell r="F2293" t="str">
            <v>NRW  104335</v>
          </cell>
          <cell r="G2293" t="str">
            <v>RVA Neuwerk </v>
          </cell>
          <cell r="H2293" t="str">
            <v>Leusch</v>
          </cell>
          <cell r="I2293" t="str">
            <v>Jochen</v>
          </cell>
          <cell r="J2293" t="str">
            <v>Leusch   Jochen</v>
          </cell>
          <cell r="K2293" t="str">
            <v>20.11.1969</v>
          </cell>
        </row>
        <row r="2294">
          <cell r="D2294">
            <v>24664</v>
          </cell>
          <cell r="E2294" t="str">
            <v>BAY</v>
          </cell>
          <cell r="F2294" t="str">
            <v>BAY  24664</v>
          </cell>
          <cell r="G2294" t="str">
            <v>RVA Sand </v>
          </cell>
          <cell r="H2294" t="str">
            <v>Schanz</v>
          </cell>
          <cell r="I2294" t="str">
            <v>Sebastian</v>
          </cell>
          <cell r="J2294" t="str">
            <v>Schanz   Sebastian</v>
          </cell>
          <cell r="K2294" t="str">
            <v>03.05.1993</v>
          </cell>
        </row>
        <row r="2295">
          <cell r="D2295">
            <v>91386</v>
          </cell>
          <cell r="E2295" t="str">
            <v>NDS</v>
          </cell>
          <cell r="F2295" t="str">
            <v>NDS  91386</v>
          </cell>
          <cell r="G2295" t="str">
            <v>RVB Barnstorf</v>
          </cell>
          <cell r="H2295" t="str">
            <v>Cicha</v>
          </cell>
          <cell r="I2295" t="str">
            <v>Volker</v>
          </cell>
          <cell r="J2295" t="str">
            <v>Cicha   Volker</v>
          </cell>
          <cell r="K2295" t="str">
            <v>21.01.1966</v>
          </cell>
        </row>
        <row r="2296">
          <cell r="D2296">
            <v>92647</v>
          </cell>
          <cell r="E2296" t="str">
            <v>NDS</v>
          </cell>
          <cell r="F2296" t="str">
            <v>NDS  92647</v>
          </cell>
          <cell r="G2296" t="str">
            <v>RVB Barnstorf</v>
          </cell>
          <cell r="H2296" t="str">
            <v>Dyx</v>
          </cell>
          <cell r="I2296" t="str">
            <v>Peter</v>
          </cell>
          <cell r="J2296" t="str">
            <v>Dyx   Peter</v>
          </cell>
          <cell r="K2296" t="str">
            <v>01.07.1969</v>
          </cell>
        </row>
        <row r="2297">
          <cell r="D2297">
            <v>91388</v>
          </cell>
          <cell r="E2297" t="str">
            <v>NDS</v>
          </cell>
          <cell r="F2297" t="str">
            <v>NDS  91388</v>
          </cell>
          <cell r="G2297" t="str">
            <v>RVB Barnstorf</v>
          </cell>
          <cell r="H2297" t="str">
            <v>Rindfleisch</v>
          </cell>
          <cell r="I2297" t="str">
            <v>Sven</v>
          </cell>
          <cell r="J2297" t="str">
            <v>Rindfleisch   Sven</v>
          </cell>
          <cell r="K2297" t="str">
            <v>13.12.1968</v>
          </cell>
        </row>
        <row r="2298">
          <cell r="D2298">
            <v>93402</v>
          </cell>
          <cell r="E2298" t="str">
            <v>NDS</v>
          </cell>
          <cell r="F2298" t="str">
            <v>NDS  93402</v>
          </cell>
          <cell r="G2298" t="str">
            <v>RVB Barnstorf</v>
          </cell>
          <cell r="H2298" t="str">
            <v>Traemann</v>
          </cell>
          <cell r="I2298" t="str">
            <v>Klaus</v>
          </cell>
          <cell r="J2298" t="str">
            <v>Traemann   Klaus</v>
          </cell>
          <cell r="K2298" t="str">
            <v>21.11.1964</v>
          </cell>
        </row>
        <row r="2299">
          <cell r="D2299">
            <v>104090</v>
          </cell>
          <cell r="E2299" t="str">
            <v>NRW</v>
          </cell>
          <cell r="F2299" t="str">
            <v>NRW  104090</v>
          </cell>
          <cell r="G2299" t="str">
            <v>RVB Hilden</v>
          </cell>
          <cell r="H2299" t="str">
            <v>Fink</v>
          </cell>
          <cell r="I2299" t="str">
            <v>Thomas</v>
          </cell>
          <cell r="J2299" t="str">
            <v>Fink   Thomas</v>
          </cell>
          <cell r="K2299" t="str">
            <v>07.12.1960</v>
          </cell>
        </row>
        <row r="2300">
          <cell r="D2300">
            <v>104091</v>
          </cell>
          <cell r="E2300" t="str">
            <v>NRW</v>
          </cell>
          <cell r="F2300" t="str">
            <v>NRW  104091</v>
          </cell>
          <cell r="G2300" t="str">
            <v>RVB Hilden</v>
          </cell>
          <cell r="H2300" t="str">
            <v>Heckmann</v>
          </cell>
          <cell r="I2300" t="str">
            <v>Jürgen</v>
          </cell>
          <cell r="J2300" t="str">
            <v>Heckmann   Jürgen</v>
          </cell>
          <cell r="K2300" t="str">
            <v>31.12.1957</v>
          </cell>
        </row>
        <row r="2301">
          <cell r="D2301">
            <v>182385</v>
          </cell>
          <cell r="E2301" t="str">
            <v>WTB</v>
          </cell>
          <cell r="F2301" t="str">
            <v>WTB  182385</v>
          </cell>
          <cell r="G2301" t="str">
            <v>RVB Lauterbach</v>
          </cell>
          <cell r="H2301" t="str">
            <v>Bea</v>
          </cell>
          <cell r="I2301" t="str">
            <v>Martin</v>
          </cell>
          <cell r="J2301" t="str">
            <v>Bea   Martin</v>
          </cell>
          <cell r="K2301" t="str">
            <v>21.02.1986</v>
          </cell>
        </row>
        <row r="2302">
          <cell r="D2302">
            <v>181485</v>
          </cell>
          <cell r="E2302" t="str">
            <v>WTB</v>
          </cell>
          <cell r="F2302" t="str">
            <v>WTB  181485</v>
          </cell>
          <cell r="G2302" t="str">
            <v>RVB Lauterbach</v>
          </cell>
          <cell r="H2302" t="str">
            <v>Buchholz</v>
          </cell>
          <cell r="I2302" t="str">
            <v>Andreas</v>
          </cell>
          <cell r="J2302" t="str">
            <v>Buchholz   Andreas</v>
          </cell>
          <cell r="K2302" t="str">
            <v>12.01.1979</v>
          </cell>
        </row>
        <row r="2303">
          <cell r="D2303">
            <v>181486</v>
          </cell>
          <cell r="E2303" t="str">
            <v>WTB</v>
          </cell>
          <cell r="F2303" t="str">
            <v>WTB  181486</v>
          </cell>
          <cell r="G2303" t="str">
            <v>RVB Lauterbach</v>
          </cell>
          <cell r="H2303" t="str">
            <v>Buchholz</v>
          </cell>
          <cell r="I2303" t="str">
            <v>Florian</v>
          </cell>
          <cell r="J2303" t="str">
            <v>Buchholz   Florian</v>
          </cell>
          <cell r="K2303" t="str">
            <v>21.05.1980</v>
          </cell>
        </row>
        <row r="2304">
          <cell r="D2304">
            <v>182383</v>
          </cell>
          <cell r="E2304" t="str">
            <v>WTB</v>
          </cell>
          <cell r="F2304" t="str">
            <v>WTB  182383</v>
          </cell>
          <cell r="G2304" t="str">
            <v>RVB Lauterbach</v>
          </cell>
          <cell r="H2304" t="str">
            <v>Dettling</v>
          </cell>
          <cell r="I2304" t="str">
            <v>Simon</v>
          </cell>
          <cell r="J2304" t="str">
            <v>Dettling   Simon</v>
          </cell>
          <cell r="K2304" t="str">
            <v>11.01.1986</v>
          </cell>
        </row>
        <row r="2305">
          <cell r="D2305">
            <v>181487</v>
          </cell>
          <cell r="E2305" t="str">
            <v>WTB</v>
          </cell>
          <cell r="F2305" t="str">
            <v>WTB  181487</v>
          </cell>
          <cell r="G2305" t="str">
            <v>RVB Lauterbach</v>
          </cell>
          <cell r="H2305" t="str">
            <v>Fehrenbacher</v>
          </cell>
          <cell r="I2305" t="str">
            <v>Jochen</v>
          </cell>
          <cell r="J2305" t="str">
            <v>Fehrenbacher   Jochen</v>
          </cell>
          <cell r="K2305" t="str">
            <v>12.07.1981</v>
          </cell>
        </row>
        <row r="2306">
          <cell r="D2306">
            <v>181946</v>
          </cell>
          <cell r="E2306" t="str">
            <v>WTB</v>
          </cell>
          <cell r="F2306" t="str">
            <v>WTB  181946</v>
          </cell>
          <cell r="G2306" t="str">
            <v>RVB Lauterbach</v>
          </cell>
          <cell r="H2306" t="str">
            <v>Haas</v>
          </cell>
          <cell r="I2306" t="str">
            <v>Dirk</v>
          </cell>
          <cell r="J2306" t="str">
            <v>Haas   Dirk</v>
          </cell>
          <cell r="K2306" t="str">
            <v>29.10.1978</v>
          </cell>
        </row>
        <row r="2307">
          <cell r="D2307">
            <v>181490</v>
          </cell>
          <cell r="E2307" t="str">
            <v>WTB</v>
          </cell>
          <cell r="F2307" t="str">
            <v>WTB  181490</v>
          </cell>
          <cell r="G2307" t="str">
            <v>RVB Lauterbach</v>
          </cell>
          <cell r="H2307" t="str">
            <v>Herzog</v>
          </cell>
          <cell r="I2307" t="str">
            <v>Hans-Peter</v>
          </cell>
          <cell r="J2307" t="str">
            <v>Herzog   Hans-Peter</v>
          </cell>
          <cell r="K2307" t="str">
            <v>07.05.1974</v>
          </cell>
        </row>
        <row r="2308">
          <cell r="D2308">
            <v>183774</v>
          </cell>
          <cell r="E2308" t="str">
            <v>WTB</v>
          </cell>
          <cell r="F2308" t="str">
            <v>WTB  183774</v>
          </cell>
          <cell r="G2308" t="str">
            <v>RVB Lauterbach</v>
          </cell>
          <cell r="H2308" t="str">
            <v>Kaupp</v>
          </cell>
          <cell r="I2308" t="str">
            <v>Simon</v>
          </cell>
          <cell r="J2308" t="str">
            <v>Kaupp   Simon</v>
          </cell>
          <cell r="K2308" t="str">
            <v>28.06.1988</v>
          </cell>
        </row>
        <row r="2309">
          <cell r="D2309">
            <v>182386</v>
          </cell>
          <cell r="E2309" t="str">
            <v>WTB</v>
          </cell>
          <cell r="F2309" t="str">
            <v>WTB  182386</v>
          </cell>
          <cell r="G2309" t="str">
            <v>RVB Lauterbach</v>
          </cell>
          <cell r="H2309" t="str">
            <v>Kohler</v>
          </cell>
          <cell r="I2309" t="str">
            <v>Marco</v>
          </cell>
          <cell r="J2309" t="str">
            <v>Kohler   Marco</v>
          </cell>
          <cell r="K2309" t="str">
            <v>11.03.1988</v>
          </cell>
        </row>
        <row r="2310">
          <cell r="D2310">
            <v>181496</v>
          </cell>
          <cell r="E2310" t="str">
            <v>WTB</v>
          </cell>
          <cell r="F2310" t="str">
            <v>WTB  181496</v>
          </cell>
          <cell r="G2310" t="str">
            <v>RVB Lauterbach</v>
          </cell>
          <cell r="H2310" t="str">
            <v>Müller</v>
          </cell>
          <cell r="I2310" t="str">
            <v>Steffen</v>
          </cell>
          <cell r="J2310" t="str">
            <v>Müller   Steffen</v>
          </cell>
          <cell r="K2310" t="str">
            <v>20.12.1981</v>
          </cell>
        </row>
        <row r="2311">
          <cell r="D2311">
            <v>42328</v>
          </cell>
          <cell r="E2311" t="str">
            <v>BRA</v>
          </cell>
          <cell r="F2311" t="str">
            <v>BRA  42328</v>
          </cell>
          <cell r="G2311" t="str">
            <v>RVB Werder</v>
          </cell>
          <cell r="H2311" t="str">
            <v>Hanisch</v>
          </cell>
          <cell r="I2311" t="str">
            <v>patrick</v>
          </cell>
          <cell r="J2311" t="str">
            <v>Hanisch   patrick</v>
          </cell>
          <cell r="K2311" t="str">
            <v>04.09.1988</v>
          </cell>
        </row>
        <row r="2312">
          <cell r="D2312">
            <v>42330</v>
          </cell>
          <cell r="E2312" t="str">
            <v>BRA</v>
          </cell>
          <cell r="F2312" t="str">
            <v>BRA  42330</v>
          </cell>
          <cell r="G2312" t="str">
            <v>RVB Werder</v>
          </cell>
          <cell r="H2312" t="str">
            <v>Musculus</v>
          </cell>
          <cell r="I2312" t="str">
            <v>Wolfgang</v>
          </cell>
          <cell r="J2312" t="str">
            <v>Musculus   Wolfgang</v>
          </cell>
          <cell r="K2312" t="str">
            <v>03.08.1988</v>
          </cell>
        </row>
        <row r="2313">
          <cell r="D2313">
            <v>41906</v>
          </cell>
          <cell r="E2313" t="str">
            <v>BRA</v>
          </cell>
          <cell r="F2313" t="str">
            <v>BRA  41906</v>
          </cell>
          <cell r="G2313" t="str">
            <v>RVB Werder</v>
          </cell>
          <cell r="H2313" t="str">
            <v>Reinhardt</v>
          </cell>
          <cell r="I2313" t="str">
            <v>Marco</v>
          </cell>
          <cell r="J2313" t="str">
            <v>Reinhardt   Marco</v>
          </cell>
          <cell r="K2313" t="str">
            <v>12.04.1989</v>
          </cell>
        </row>
        <row r="2314">
          <cell r="D2314">
            <v>41075</v>
          </cell>
          <cell r="E2314" t="str">
            <v>BRA</v>
          </cell>
          <cell r="F2314" t="str">
            <v>BRA  41075</v>
          </cell>
          <cell r="G2314" t="str">
            <v>RVB Werder</v>
          </cell>
          <cell r="H2314" t="str">
            <v>Rux</v>
          </cell>
          <cell r="I2314" t="str">
            <v>Christian</v>
          </cell>
          <cell r="J2314" t="str">
            <v>Rux   Christian</v>
          </cell>
          <cell r="K2314" t="str">
            <v>11.04.1990</v>
          </cell>
        </row>
        <row r="2315">
          <cell r="D2315">
            <v>41734</v>
          </cell>
          <cell r="E2315" t="str">
            <v>BRA</v>
          </cell>
          <cell r="F2315" t="str">
            <v>BRA  41734</v>
          </cell>
          <cell r="G2315" t="str">
            <v>RVB Werder</v>
          </cell>
          <cell r="H2315" t="str">
            <v>Sommer</v>
          </cell>
          <cell r="I2315" t="str">
            <v>Carsten</v>
          </cell>
          <cell r="J2315" t="str">
            <v>Sommer   Carsten</v>
          </cell>
          <cell r="K2315" t="str">
            <v>20.03.1988</v>
          </cell>
        </row>
        <row r="2316">
          <cell r="D2316">
            <v>26677</v>
          </cell>
          <cell r="E2316" t="str">
            <v>BAY</v>
          </cell>
          <cell r="F2316" t="str">
            <v>BAY  26677</v>
          </cell>
          <cell r="G2316" t="str">
            <v>RVC Burgkunstadt</v>
          </cell>
          <cell r="H2316" t="str">
            <v>Anton</v>
          </cell>
          <cell r="I2316" t="str">
            <v>Patrick</v>
          </cell>
          <cell r="J2316" t="str">
            <v>Anton   Patrick</v>
          </cell>
          <cell r="K2316" t="str">
            <v>23.09.1991</v>
          </cell>
        </row>
        <row r="2317">
          <cell r="D2317">
            <v>25134</v>
          </cell>
          <cell r="E2317" t="str">
            <v>BAY</v>
          </cell>
          <cell r="F2317" t="str">
            <v>BAY  25134</v>
          </cell>
          <cell r="G2317" t="str">
            <v>RVC Burgkunstadt</v>
          </cell>
          <cell r="H2317" t="str">
            <v>Bemba</v>
          </cell>
          <cell r="I2317" t="str">
            <v>Nina</v>
          </cell>
          <cell r="J2317" t="str">
            <v>Bemba   Nina</v>
          </cell>
          <cell r="K2317" t="str">
            <v>30.06.1988</v>
          </cell>
        </row>
        <row r="2318">
          <cell r="D2318">
            <v>21837</v>
          </cell>
          <cell r="E2318" t="str">
            <v>BAY</v>
          </cell>
          <cell r="F2318" t="str">
            <v>BAY  21837</v>
          </cell>
          <cell r="G2318" t="str">
            <v>RVC Burgkunstadt</v>
          </cell>
          <cell r="H2318" t="str">
            <v>Diroll</v>
          </cell>
          <cell r="I2318" t="str">
            <v>Christian</v>
          </cell>
          <cell r="J2318" t="str">
            <v>Diroll   Christian</v>
          </cell>
          <cell r="K2318" t="str">
            <v>11.05.1984</v>
          </cell>
        </row>
        <row r="2319">
          <cell r="D2319">
            <v>21838</v>
          </cell>
          <cell r="E2319" t="str">
            <v>BAY</v>
          </cell>
          <cell r="F2319" t="str">
            <v>BAY  21838</v>
          </cell>
          <cell r="G2319" t="str">
            <v>RVC Burgkunstadt</v>
          </cell>
          <cell r="H2319" t="str">
            <v>Diroll</v>
          </cell>
          <cell r="I2319" t="str">
            <v>Moritz</v>
          </cell>
          <cell r="J2319" t="str">
            <v>Diroll   Moritz</v>
          </cell>
          <cell r="K2319" t="str">
            <v>18.06.1986</v>
          </cell>
        </row>
        <row r="2320">
          <cell r="D2320">
            <v>22863</v>
          </cell>
          <cell r="E2320" t="str">
            <v>BAY</v>
          </cell>
          <cell r="F2320" t="str">
            <v>BAY  22863</v>
          </cell>
          <cell r="G2320" t="str">
            <v>RVC Burgkunstadt</v>
          </cell>
          <cell r="H2320" t="str">
            <v>Dubian</v>
          </cell>
          <cell r="I2320" t="str">
            <v>Max</v>
          </cell>
          <cell r="J2320" t="str">
            <v>Dubian   Max</v>
          </cell>
          <cell r="K2320" t="str">
            <v>16.09.1992</v>
          </cell>
        </row>
        <row r="2321">
          <cell r="D2321">
            <v>24631</v>
          </cell>
          <cell r="E2321" t="str">
            <v>BAY</v>
          </cell>
          <cell r="F2321" t="str">
            <v>BAY  24631</v>
          </cell>
          <cell r="G2321" t="str">
            <v>RVC Burgkunstadt</v>
          </cell>
          <cell r="H2321" t="str">
            <v>Fischer</v>
          </cell>
          <cell r="I2321" t="str">
            <v>Heidi</v>
          </cell>
          <cell r="J2321" t="str">
            <v>Fischer   Heidi</v>
          </cell>
          <cell r="K2321" t="str">
            <v>10.05.1988</v>
          </cell>
        </row>
        <row r="2322">
          <cell r="D2322">
            <v>22465</v>
          </cell>
          <cell r="E2322" t="str">
            <v>BAY</v>
          </cell>
          <cell r="F2322" t="str">
            <v>BAY  22465</v>
          </cell>
          <cell r="G2322" t="str">
            <v>RVC Burgkunstadt</v>
          </cell>
          <cell r="H2322" t="str">
            <v>Friedlein</v>
          </cell>
          <cell r="I2322" t="str">
            <v>Marius</v>
          </cell>
          <cell r="J2322" t="str">
            <v>Friedlein   Marius</v>
          </cell>
          <cell r="K2322" t="str">
            <v>17.06.1993</v>
          </cell>
        </row>
        <row r="2323">
          <cell r="D2323">
            <v>21840</v>
          </cell>
          <cell r="E2323" t="str">
            <v>BAY</v>
          </cell>
          <cell r="F2323" t="str">
            <v>BAY  21840</v>
          </cell>
          <cell r="G2323" t="str">
            <v>RVC Burgkunstadt</v>
          </cell>
          <cell r="H2323" t="str">
            <v>Greim</v>
          </cell>
          <cell r="I2323" t="str">
            <v>Achim</v>
          </cell>
          <cell r="J2323" t="str">
            <v>Greim   Achim</v>
          </cell>
          <cell r="K2323" t="str">
            <v>12.10.1971</v>
          </cell>
        </row>
        <row r="2324">
          <cell r="D2324">
            <v>21841</v>
          </cell>
          <cell r="E2324" t="str">
            <v>BAY</v>
          </cell>
          <cell r="F2324" t="str">
            <v>BAY  21841</v>
          </cell>
          <cell r="G2324" t="str">
            <v>RVC Burgkunstadt</v>
          </cell>
          <cell r="H2324" t="str">
            <v>Greim</v>
          </cell>
          <cell r="I2324" t="str">
            <v>Klaus</v>
          </cell>
          <cell r="J2324" t="str">
            <v>Greim   Klaus</v>
          </cell>
          <cell r="K2324" t="str">
            <v>15.09.1940</v>
          </cell>
        </row>
        <row r="2325">
          <cell r="D2325">
            <v>26657</v>
          </cell>
          <cell r="E2325" t="str">
            <v>BAY</v>
          </cell>
          <cell r="F2325" t="str">
            <v>BAY  26657</v>
          </cell>
          <cell r="G2325" t="str">
            <v>RVC Burgkunstadt</v>
          </cell>
          <cell r="H2325" t="str">
            <v>Heppner</v>
          </cell>
          <cell r="I2325" t="str">
            <v>Christoph</v>
          </cell>
          <cell r="J2325" t="str">
            <v>Heppner   Christoph</v>
          </cell>
          <cell r="K2325" t="str">
            <v>07.03.1993</v>
          </cell>
        </row>
        <row r="2326">
          <cell r="D2326">
            <v>21845</v>
          </cell>
          <cell r="E2326" t="str">
            <v>BAY</v>
          </cell>
          <cell r="F2326" t="str">
            <v>BAY  21845</v>
          </cell>
          <cell r="G2326" t="str">
            <v>RVC Burgkunstadt</v>
          </cell>
          <cell r="H2326" t="str">
            <v>Hoffmann</v>
          </cell>
          <cell r="I2326" t="str">
            <v>Fabian</v>
          </cell>
          <cell r="J2326" t="str">
            <v>Hoffmann   Fabian</v>
          </cell>
          <cell r="K2326" t="str">
            <v>07.10.1985</v>
          </cell>
        </row>
        <row r="2327">
          <cell r="D2327">
            <v>21850</v>
          </cell>
          <cell r="E2327" t="str">
            <v>BAY</v>
          </cell>
          <cell r="F2327" t="str">
            <v>BAY  21850</v>
          </cell>
          <cell r="G2327" t="str">
            <v>RVC Burgkunstadt</v>
          </cell>
          <cell r="H2327" t="str">
            <v>Kohmann</v>
          </cell>
          <cell r="I2327" t="str">
            <v>Manfred</v>
          </cell>
          <cell r="J2327" t="str">
            <v>Kohmann   Manfred</v>
          </cell>
          <cell r="K2327" t="str">
            <v>24.08.1970</v>
          </cell>
        </row>
        <row r="2328">
          <cell r="D2328">
            <v>21851</v>
          </cell>
          <cell r="E2328" t="str">
            <v>BAY</v>
          </cell>
          <cell r="F2328" t="str">
            <v>BAY  21851</v>
          </cell>
          <cell r="G2328" t="str">
            <v>RVC Burgkunstadt</v>
          </cell>
          <cell r="H2328" t="str">
            <v>Kraus</v>
          </cell>
          <cell r="I2328" t="str">
            <v>Veit</v>
          </cell>
          <cell r="J2328" t="str">
            <v>Kraus   Veit</v>
          </cell>
          <cell r="K2328" t="str">
            <v>25.11.1986</v>
          </cell>
        </row>
        <row r="2329">
          <cell r="D2329">
            <v>23163</v>
          </cell>
          <cell r="E2329" t="str">
            <v>BAY</v>
          </cell>
          <cell r="F2329" t="str">
            <v>BAY  23163</v>
          </cell>
          <cell r="G2329" t="str">
            <v>RVC Burgkunstadt</v>
          </cell>
          <cell r="H2329" t="str">
            <v>Kuhnlein</v>
          </cell>
          <cell r="I2329" t="str">
            <v>Nico</v>
          </cell>
          <cell r="J2329" t="str">
            <v>Kuhnlein   Nico</v>
          </cell>
          <cell r="K2329" t="str">
            <v>20.08.1989</v>
          </cell>
        </row>
        <row r="2330">
          <cell r="D2330">
            <v>26150</v>
          </cell>
          <cell r="E2330" t="str">
            <v>BAY</v>
          </cell>
          <cell r="F2330" t="str">
            <v>BAY  26150</v>
          </cell>
          <cell r="G2330" t="str">
            <v>RVC Burgkunstadt</v>
          </cell>
          <cell r="H2330" t="str">
            <v>Kuhnlein</v>
          </cell>
          <cell r="I2330" t="str">
            <v>Sven</v>
          </cell>
          <cell r="J2330" t="str">
            <v>Kuhnlein   Sven</v>
          </cell>
          <cell r="K2330" t="str">
            <v>13.08.1996</v>
          </cell>
        </row>
        <row r="2331">
          <cell r="D2331">
            <v>25069</v>
          </cell>
          <cell r="E2331" t="str">
            <v>BAY</v>
          </cell>
          <cell r="F2331" t="str">
            <v>BAY  25069</v>
          </cell>
          <cell r="G2331" t="str">
            <v>RVC Burgkunstadt</v>
          </cell>
          <cell r="H2331" t="str">
            <v>Laux</v>
          </cell>
          <cell r="I2331" t="str">
            <v>Mario</v>
          </cell>
          <cell r="J2331" t="str">
            <v>Laux   Mario</v>
          </cell>
          <cell r="K2331" t="str">
            <v>27.09.1979</v>
          </cell>
        </row>
        <row r="2332">
          <cell r="D2332">
            <v>25690</v>
          </cell>
          <cell r="E2332" t="str">
            <v>BAY</v>
          </cell>
          <cell r="F2332" t="str">
            <v>BAY  25690</v>
          </cell>
          <cell r="G2332" t="str">
            <v>RVC Burgkunstadt</v>
          </cell>
          <cell r="H2332" t="str">
            <v>Meuser</v>
          </cell>
          <cell r="I2332" t="str">
            <v>Matthias</v>
          </cell>
          <cell r="J2332" t="str">
            <v>Meuser   Matthias</v>
          </cell>
          <cell r="K2332" t="str">
            <v>21.01.1991</v>
          </cell>
        </row>
        <row r="2333">
          <cell r="D2333">
            <v>21856</v>
          </cell>
          <cell r="E2333" t="str">
            <v>BAY</v>
          </cell>
          <cell r="F2333" t="str">
            <v>BAY  21856</v>
          </cell>
          <cell r="G2333" t="str">
            <v>RVC Burgkunstadt</v>
          </cell>
          <cell r="H2333" t="str">
            <v>Schmitt</v>
          </cell>
          <cell r="I2333" t="str">
            <v>Holger</v>
          </cell>
          <cell r="J2333" t="str">
            <v>Schmitt   Holger</v>
          </cell>
          <cell r="K2333" t="str">
            <v>17.08.1978</v>
          </cell>
        </row>
        <row r="2334">
          <cell r="D2334">
            <v>23012</v>
          </cell>
          <cell r="E2334" t="str">
            <v>BAY</v>
          </cell>
          <cell r="F2334" t="str">
            <v>BAY  23012</v>
          </cell>
          <cell r="G2334" t="str">
            <v>RVC Burgkunstadt</v>
          </cell>
          <cell r="H2334" t="str">
            <v>Schnabel</v>
          </cell>
          <cell r="I2334" t="str">
            <v>Fabian</v>
          </cell>
          <cell r="J2334" t="str">
            <v>Schnabel   Fabian</v>
          </cell>
          <cell r="K2334" t="str">
            <v>26.04.1993</v>
          </cell>
        </row>
        <row r="2335">
          <cell r="D2335">
            <v>25692</v>
          </cell>
          <cell r="E2335" t="str">
            <v>BAY</v>
          </cell>
          <cell r="F2335" t="str">
            <v>BAY  25692</v>
          </cell>
          <cell r="G2335" t="str">
            <v>RVC Burgkunstadt</v>
          </cell>
          <cell r="H2335" t="str">
            <v>Sievert</v>
          </cell>
          <cell r="I2335" t="str">
            <v>Dominik</v>
          </cell>
          <cell r="J2335" t="str">
            <v>Sievert   Dominik</v>
          </cell>
          <cell r="K2335" t="str">
            <v>12.12.1989</v>
          </cell>
        </row>
        <row r="2336">
          <cell r="D2336">
            <v>22585</v>
          </cell>
          <cell r="E2336" t="str">
            <v>BAY</v>
          </cell>
          <cell r="F2336" t="str">
            <v>BAY  22585</v>
          </cell>
          <cell r="G2336" t="str">
            <v>RVC Burgkunstadt</v>
          </cell>
          <cell r="H2336" t="str">
            <v>Vonbrunn</v>
          </cell>
          <cell r="I2336" t="str">
            <v>Benedikt</v>
          </cell>
          <cell r="J2336" t="str">
            <v>Vonbrunn   Benedikt</v>
          </cell>
          <cell r="K2336" t="str">
            <v>29.09.1992</v>
          </cell>
        </row>
        <row r="2337">
          <cell r="D2337">
            <v>20115</v>
          </cell>
          <cell r="E2337" t="str">
            <v>BAY</v>
          </cell>
          <cell r="F2337" t="str">
            <v>BAY  20115</v>
          </cell>
          <cell r="G2337" t="str">
            <v>RVC Burgkunstadt</v>
          </cell>
          <cell r="H2337" t="str">
            <v>Wehrfritz</v>
          </cell>
          <cell r="I2337" t="str">
            <v>Florian</v>
          </cell>
          <cell r="J2337" t="str">
            <v>Wehrfritz   Florian</v>
          </cell>
          <cell r="K2337" t="str">
            <v>14.07.1983</v>
          </cell>
        </row>
        <row r="2338">
          <cell r="D2338">
            <v>21859</v>
          </cell>
          <cell r="E2338" t="str">
            <v>BAY</v>
          </cell>
          <cell r="F2338" t="str">
            <v>BAY  21859</v>
          </cell>
          <cell r="G2338" t="str">
            <v>RVC Burgkunstadt</v>
          </cell>
          <cell r="H2338" t="str">
            <v>Weis</v>
          </cell>
          <cell r="I2338" t="str">
            <v>Wolfgang</v>
          </cell>
          <cell r="J2338" t="str">
            <v>Weis   Wolfgang</v>
          </cell>
          <cell r="K2338" t="str">
            <v>19.03.1971</v>
          </cell>
        </row>
        <row r="2339">
          <cell r="D2339">
            <v>22583</v>
          </cell>
          <cell r="E2339" t="str">
            <v>BAY</v>
          </cell>
          <cell r="F2339" t="str">
            <v>BAY  22583</v>
          </cell>
          <cell r="G2339" t="str">
            <v>RVC Burgkunstadt</v>
          </cell>
          <cell r="H2339" t="str">
            <v>Werner</v>
          </cell>
          <cell r="I2339" t="str">
            <v>Christian</v>
          </cell>
          <cell r="J2339" t="str">
            <v>Werner   Christian</v>
          </cell>
          <cell r="K2339" t="str">
            <v>15.07.1986</v>
          </cell>
        </row>
        <row r="2340">
          <cell r="D2340">
            <v>22584</v>
          </cell>
          <cell r="E2340" t="str">
            <v>BAY</v>
          </cell>
          <cell r="F2340" t="str">
            <v>BAY  22584</v>
          </cell>
          <cell r="G2340" t="str">
            <v>RVC Burgkunstadt</v>
          </cell>
          <cell r="H2340" t="str">
            <v>Werner</v>
          </cell>
          <cell r="I2340" t="str">
            <v>Michael</v>
          </cell>
          <cell r="J2340" t="str">
            <v>Werner   Michael</v>
          </cell>
          <cell r="K2340" t="str">
            <v>15.07.1986</v>
          </cell>
        </row>
        <row r="2341">
          <cell r="D2341">
            <v>23976</v>
          </cell>
          <cell r="E2341" t="str">
            <v>BAY</v>
          </cell>
          <cell r="F2341" t="str">
            <v>BAY  23976</v>
          </cell>
          <cell r="G2341" t="str">
            <v>RVC Burgkunstadt</v>
          </cell>
          <cell r="H2341" t="str">
            <v>Wojtas</v>
          </cell>
          <cell r="I2341" t="str">
            <v>Karina</v>
          </cell>
          <cell r="J2341" t="str">
            <v>Wojtas   Karina</v>
          </cell>
          <cell r="K2341" t="str">
            <v>19.03.1987</v>
          </cell>
        </row>
        <row r="2342">
          <cell r="D2342">
            <v>22556</v>
          </cell>
          <cell r="E2342" t="str">
            <v>BAY</v>
          </cell>
          <cell r="F2342" t="str">
            <v>BAY  22556</v>
          </cell>
          <cell r="G2342" t="str">
            <v>RVC Burgkunstadt</v>
          </cell>
          <cell r="H2342" t="str">
            <v>Ziegler</v>
          </cell>
          <cell r="I2342" t="str">
            <v>Andreas</v>
          </cell>
          <cell r="J2342" t="str">
            <v>Ziegler   Andreas</v>
          </cell>
          <cell r="K2342" t="str">
            <v>05.10.1992</v>
          </cell>
        </row>
        <row r="2343">
          <cell r="D2343">
            <v>160763</v>
          </cell>
          <cell r="E2343" t="str">
            <v>SÜB</v>
          </cell>
          <cell r="F2343" t="str">
            <v>SÜB  160763</v>
          </cell>
          <cell r="G2343" t="str">
            <v>RVC Prechtal</v>
          </cell>
          <cell r="H2343" t="str">
            <v>Becherer</v>
          </cell>
          <cell r="I2343" t="str">
            <v>Alexander</v>
          </cell>
          <cell r="J2343" t="str">
            <v>Becherer   Alexander</v>
          </cell>
          <cell r="K2343" t="str">
            <v>17.02.1978</v>
          </cell>
        </row>
        <row r="2344">
          <cell r="D2344">
            <v>162149</v>
          </cell>
          <cell r="E2344" t="str">
            <v>SÜB</v>
          </cell>
          <cell r="F2344" t="str">
            <v>SÜB  162149</v>
          </cell>
          <cell r="G2344" t="str">
            <v>RVC Prechtal</v>
          </cell>
          <cell r="H2344" t="str">
            <v>Becherer</v>
          </cell>
          <cell r="I2344" t="str">
            <v>Simon</v>
          </cell>
          <cell r="J2344" t="str">
            <v>Becherer   Simon</v>
          </cell>
          <cell r="K2344" t="str">
            <v>08.06.1992</v>
          </cell>
        </row>
        <row r="2345">
          <cell r="D2345">
            <v>162151</v>
          </cell>
          <cell r="E2345" t="str">
            <v>SÜB</v>
          </cell>
          <cell r="F2345" t="str">
            <v>SÜB  162151</v>
          </cell>
          <cell r="G2345" t="str">
            <v>RVC Prechtal</v>
          </cell>
          <cell r="H2345" t="str">
            <v>Becherer</v>
          </cell>
          <cell r="I2345" t="str">
            <v>Dominik</v>
          </cell>
          <cell r="J2345" t="str">
            <v>Becherer   Dominik</v>
          </cell>
          <cell r="K2345" t="str">
            <v>21.06.1992</v>
          </cell>
        </row>
        <row r="2346">
          <cell r="D2346">
            <v>160768</v>
          </cell>
          <cell r="E2346" t="str">
            <v>SÜB</v>
          </cell>
          <cell r="F2346" t="str">
            <v>SÜB  160768</v>
          </cell>
          <cell r="G2346" t="str">
            <v>RVC Prechtal</v>
          </cell>
          <cell r="H2346" t="str">
            <v>Bischoff</v>
          </cell>
          <cell r="I2346" t="str">
            <v>Thomas</v>
          </cell>
          <cell r="J2346" t="str">
            <v>Bischoff   Thomas</v>
          </cell>
          <cell r="K2346" t="str">
            <v>02.06.1967</v>
          </cell>
        </row>
        <row r="2347">
          <cell r="D2347">
            <v>162157</v>
          </cell>
          <cell r="E2347" t="str">
            <v>SÜB</v>
          </cell>
          <cell r="F2347" t="str">
            <v>SÜB  162157</v>
          </cell>
          <cell r="G2347" t="str">
            <v>RVC Prechtal</v>
          </cell>
          <cell r="H2347" t="str">
            <v>Häringer</v>
          </cell>
          <cell r="I2347" t="str">
            <v>Marco</v>
          </cell>
          <cell r="J2347" t="str">
            <v>Häringer   Marco</v>
          </cell>
          <cell r="K2347" t="str">
            <v>08.12.1992</v>
          </cell>
        </row>
        <row r="2348">
          <cell r="D2348">
            <v>160772</v>
          </cell>
          <cell r="E2348" t="str">
            <v>SÜB</v>
          </cell>
          <cell r="F2348" t="str">
            <v>SÜB  160772</v>
          </cell>
          <cell r="G2348" t="str">
            <v>RVC Prechtal</v>
          </cell>
          <cell r="H2348" t="str">
            <v>Joos</v>
          </cell>
          <cell r="I2348" t="str">
            <v>Josef</v>
          </cell>
          <cell r="J2348" t="str">
            <v>Joos   Josef</v>
          </cell>
          <cell r="K2348" t="str">
            <v>16.03.1965</v>
          </cell>
        </row>
        <row r="2349">
          <cell r="D2349">
            <v>160773</v>
          </cell>
          <cell r="E2349" t="str">
            <v>SÜB</v>
          </cell>
          <cell r="F2349" t="str">
            <v>SÜB  160773</v>
          </cell>
          <cell r="G2349" t="str">
            <v>RVC Prechtal</v>
          </cell>
          <cell r="H2349" t="str">
            <v>Joos</v>
          </cell>
          <cell r="I2349" t="str">
            <v>Markus</v>
          </cell>
          <cell r="J2349" t="str">
            <v>Joos   Markus</v>
          </cell>
          <cell r="K2349" t="str">
            <v>02.05.1977</v>
          </cell>
        </row>
        <row r="2350">
          <cell r="D2350">
            <v>160774</v>
          </cell>
          <cell r="E2350" t="str">
            <v>SÜB</v>
          </cell>
          <cell r="F2350" t="str">
            <v>SÜB  160774</v>
          </cell>
          <cell r="G2350" t="str">
            <v>RVC Prechtal</v>
          </cell>
          <cell r="H2350" t="str">
            <v>Joos</v>
          </cell>
          <cell r="I2350" t="str">
            <v>Stefan</v>
          </cell>
          <cell r="J2350" t="str">
            <v>Joos   Stefan</v>
          </cell>
          <cell r="K2350" t="str">
            <v>25.12.1972</v>
          </cell>
        </row>
        <row r="2351">
          <cell r="D2351">
            <v>162158</v>
          </cell>
          <cell r="E2351" t="str">
            <v>SÜB</v>
          </cell>
          <cell r="F2351" t="str">
            <v>SÜB  162158</v>
          </cell>
          <cell r="G2351" t="str">
            <v>RVC Prechtal</v>
          </cell>
          <cell r="H2351" t="str">
            <v>Kleiser</v>
          </cell>
          <cell r="I2351" t="str">
            <v>Johannes</v>
          </cell>
          <cell r="J2351" t="str">
            <v>Kleiser   Johannes</v>
          </cell>
          <cell r="K2351" t="str">
            <v>24.03.1990</v>
          </cell>
        </row>
        <row r="2352">
          <cell r="D2352">
            <v>160776</v>
          </cell>
          <cell r="E2352" t="str">
            <v>SÜB</v>
          </cell>
          <cell r="F2352" t="str">
            <v>SÜB  160776</v>
          </cell>
          <cell r="G2352" t="str">
            <v>RVC Prechtal</v>
          </cell>
          <cell r="H2352" t="str">
            <v>Lang</v>
          </cell>
          <cell r="I2352" t="str">
            <v>Andreas</v>
          </cell>
          <cell r="J2352" t="str">
            <v>Lang   Andreas</v>
          </cell>
          <cell r="K2352" t="str">
            <v>26.08.1965</v>
          </cell>
        </row>
        <row r="2353">
          <cell r="D2353">
            <v>160781</v>
          </cell>
          <cell r="E2353" t="str">
            <v>SÜB</v>
          </cell>
          <cell r="F2353" t="str">
            <v>SÜB  160781</v>
          </cell>
          <cell r="G2353" t="str">
            <v>RVC Prechtal</v>
          </cell>
          <cell r="H2353" t="str">
            <v>Schilp</v>
          </cell>
          <cell r="I2353" t="str">
            <v>Eckhard</v>
          </cell>
          <cell r="J2353" t="str">
            <v>Schilp   Eckhard</v>
          </cell>
          <cell r="K2353" t="str">
            <v>30.04.1981</v>
          </cell>
        </row>
        <row r="2354">
          <cell r="D2354">
            <v>162150</v>
          </cell>
          <cell r="E2354" t="str">
            <v>SÜB</v>
          </cell>
          <cell r="F2354" t="str">
            <v>SÜB  162150</v>
          </cell>
          <cell r="G2354" t="str">
            <v>RVC Prechtal</v>
          </cell>
          <cell r="H2354" t="str">
            <v>Schneider</v>
          </cell>
          <cell r="I2354" t="str">
            <v>Patrick</v>
          </cell>
          <cell r="J2354" t="str">
            <v>Schneider   Patrick</v>
          </cell>
          <cell r="K2354" t="str">
            <v>18.10.1990</v>
          </cell>
        </row>
        <row r="2355">
          <cell r="D2355">
            <v>162160</v>
          </cell>
          <cell r="E2355" t="str">
            <v>SÜB</v>
          </cell>
          <cell r="F2355" t="str">
            <v>SÜB  162160</v>
          </cell>
          <cell r="G2355" t="str">
            <v>RVC Prechtal</v>
          </cell>
          <cell r="H2355" t="str">
            <v>Schneider</v>
          </cell>
          <cell r="I2355" t="str">
            <v>Manuel</v>
          </cell>
          <cell r="J2355" t="str">
            <v>Schneider   Manuel</v>
          </cell>
          <cell r="K2355" t="str">
            <v>29.06.1993</v>
          </cell>
        </row>
        <row r="2356">
          <cell r="D2356">
            <v>160784</v>
          </cell>
          <cell r="E2356" t="str">
            <v>SÜB</v>
          </cell>
          <cell r="F2356" t="str">
            <v>SÜB  160784</v>
          </cell>
          <cell r="G2356" t="str">
            <v>RVC Prechtal</v>
          </cell>
          <cell r="H2356" t="str">
            <v>Speinle</v>
          </cell>
          <cell r="I2356" t="str">
            <v>Andreas</v>
          </cell>
          <cell r="J2356" t="str">
            <v>Speinle   Andreas</v>
          </cell>
          <cell r="K2356" t="str">
            <v>15.05.1982</v>
          </cell>
        </row>
        <row r="2357">
          <cell r="D2357">
            <v>162221</v>
          </cell>
          <cell r="E2357" t="str">
            <v>SÜB</v>
          </cell>
          <cell r="F2357" t="str">
            <v>SÜB  162221</v>
          </cell>
          <cell r="G2357" t="str">
            <v>RVC Prechtal</v>
          </cell>
          <cell r="H2357" t="str">
            <v>Wilhelm</v>
          </cell>
          <cell r="I2357" t="str">
            <v>Jonas</v>
          </cell>
          <cell r="J2357" t="str">
            <v>Wilhelm   Jonas</v>
          </cell>
          <cell r="K2357" t="str">
            <v>24.03.1992</v>
          </cell>
        </row>
        <row r="2358">
          <cell r="D2358">
            <v>162222</v>
          </cell>
          <cell r="E2358" t="str">
            <v>SÜB</v>
          </cell>
          <cell r="F2358" t="str">
            <v>SÜB  162222</v>
          </cell>
          <cell r="G2358" t="str">
            <v>RVC Prechtal</v>
          </cell>
          <cell r="H2358" t="str">
            <v>Wilhelm</v>
          </cell>
          <cell r="I2358" t="str">
            <v>Patrick</v>
          </cell>
          <cell r="J2358" t="str">
            <v>Wilhelm   Patrick</v>
          </cell>
          <cell r="K2358" t="str">
            <v>25.10.1989</v>
          </cell>
        </row>
        <row r="2359">
          <cell r="D2359">
            <v>21770</v>
          </cell>
          <cell r="E2359" t="str">
            <v>BAY</v>
          </cell>
          <cell r="F2359" t="str">
            <v>BAY  21770</v>
          </cell>
          <cell r="G2359" t="str">
            <v>RVC Steinwiesen</v>
          </cell>
          <cell r="H2359" t="str">
            <v>Beiergrößlein</v>
          </cell>
          <cell r="I2359" t="str">
            <v>Dominik</v>
          </cell>
          <cell r="J2359" t="str">
            <v>Beiergrößlein   Dominik</v>
          </cell>
          <cell r="K2359" t="str">
            <v>26.04.1987</v>
          </cell>
        </row>
        <row r="2360">
          <cell r="D2360">
            <v>21775</v>
          </cell>
          <cell r="E2360" t="str">
            <v>BAY</v>
          </cell>
          <cell r="F2360" t="str">
            <v>BAY  21775</v>
          </cell>
          <cell r="G2360" t="str">
            <v>RVC Steinwiesen</v>
          </cell>
          <cell r="H2360" t="str">
            <v>Jonak</v>
          </cell>
          <cell r="I2360" t="str">
            <v>Tommy</v>
          </cell>
          <cell r="J2360" t="str">
            <v>Jonak   Tommy</v>
          </cell>
          <cell r="K2360" t="str">
            <v>29.06.1971</v>
          </cell>
        </row>
        <row r="2361">
          <cell r="D2361">
            <v>21780</v>
          </cell>
          <cell r="E2361" t="str">
            <v>BAY</v>
          </cell>
          <cell r="F2361" t="str">
            <v>BAY  21780</v>
          </cell>
          <cell r="G2361" t="str">
            <v>RVC Steinwiesen</v>
          </cell>
          <cell r="H2361" t="str">
            <v>Kuhnlein</v>
          </cell>
          <cell r="I2361" t="str">
            <v>Roland</v>
          </cell>
          <cell r="J2361" t="str">
            <v>Kuhnlein   Roland</v>
          </cell>
          <cell r="K2361" t="str">
            <v>14.05.1964</v>
          </cell>
        </row>
        <row r="2362">
          <cell r="D2362">
            <v>21781</v>
          </cell>
          <cell r="E2362" t="str">
            <v>BAY</v>
          </cell>
          <cell r="F2362" t="str">
            <v>BAY  21781</v>
          </cell>
          <cell r="G2362" t="str">
            <v>RVC Steinwiesen</v>
          </cell>
          <cell r="H2362" t="str">
            <v>Michel</v>
          </cell>
          <cell r="I2362" t="str">
            <v>Gerhard</v>
          </cell>
          <cell r="J2362" t="str">
            <v>Michel   Gerhard</v>
          </cell>
          <cell r="K2362" t="str">
            <v>20.04.1950</v>
          </cell>
        </row>
        <row r="2363">
          <cell r="D2363">
            <v>21783</v>
          </cell>
          <cell r="E2363" t="str">
            <v>BAY</v>
          </cell>
          <cell r="F2363" t="str">
            <v>BAY  21783</v>
          </cell>
          <cell r="G2363" t="str">
            <v>RVC Steinwiesen</v>
          </cell>
          <cell r="H2363" t="str">
            <v>Müller</v>
          </cell>
          <cell r="I2363" t="str">
            <v>Andreas</v>
          </cell>
          <cell r="J2363" t="str">
            <v>Müller   Andreas</v>
          </cell>
          <cell r="K2363" t="str">
            <v>10.12.1980</v>
          </cell>
        </row>
        <row r="2364">
          <cell r="D2364">
            <v>21784</v>
          </cell>
          <cell r="E2364" t="str">
            <v>BAY</v>
          </cell>
          <cell r="F2364" t="str">
            <v>BAY  21784</v>
          </cell>
          <cell r="G2364" t="str">
            <v>RVC Steinwiesen</v>
          </cell>
          <cell r="H2364" t="str">
            <v>Müller</v>
          </cell>
          <cell r="I2364" t="str">
            <v>Jürgen</v>
          </cell>
          <cell r="J2364" t="str">
            <v>Müller   Jürgen</v>
          </cell>
          <cell r="K2364" t="str">
            <v>27.08.1974</v>
          </cell>
        </row>
        <row r="2365">
          <cell r="D2365">
            <v>22577</v>
          </cell>
          <cell r="E2365" t="str">
            <v>BAY</v>
          </cell>
          <cell r="F2365" t="str">
            <v>BAY  22577</v>
          </cell>
          <cell r="G2365" t="str">
            <v>RVC Steinwiesen</v>
          </cell>
          <cell r="H2365" t="str">
            <v>Müller</v>
          </cell>
          <cell r="I2365" t="str">
            <v>Sebastian</v>
          </cell>
          <cell r="J2365" t="str">
            <v>Müller   Sebastian</v>
          </cell>
          <cell r="K2365" t="str">
            <v>22.08.1988</v>
          </cell>
        </row>
        <row r="2366">
          <cell r="D2366">
            <v>22657</v>
          </cell>
          <cell r="E2366" t="str">
            <v>BAY</v>
          </cell>
          <cell r="F2366" t="str">
            <v>BAY  22657</v>
          </cell>
          <cell r="G2366" t="str">
            <v>RVC Steinwiesen</v>
          </cell>
          <cell r="H2366" t="str">
            <v>Müller</v>
          </cell>
          <cell r="I2366" t="str">
            <v>Markus</v>
          </cell>
          <cell r="J2366" t="str">
            <v>Müller   Markus</v>
          </cell>
          <cell r="K2366" t="str">
            <v>09.09.1963</v>
          </cell>
        </row>
        <row r="2367">
          <cell r="D2367">
            <v>21789</v>
          </cell>
          <cell r="E2367" t="str">
            <v>BAY</v>
          </cell>
          <cell r="F2367" t="str">
            <v>BAY  21789</v>
          </cell>
          <cell r="G2367" t="str">
            <v>RVC Steinwiesen</v>
          </cell>
          <cell r="H2367" t="str">
            <v>Rehmet</v>
          </cell>
          <cell r="I2367" t="str">
            <v>Fabian</v>
          </cell>
          <cell r="J2367" t="str">
            <v>Rehmet   Fabian</v>
          </cell>
          <cell r="K2367" t="str">
            <v>06.12.1986</v>
          </cell>
        </row>
        <row r="2368">
          <cell r="D2368">
            <v>21793</v>
          </cell>
          <cell r="E2368" t="str">
            <v>BAY</v>
          </cell>
          <cell r="F2368" t="str">
            <v>BAY  21793</v>
          </cell>
          <cell r="G2368" t="str">
            <v>RVC Steinwiesen</v>
          </cell>
          <cell r="H2368" t="str">
            <v>Schmittdorsch</v>
          </cell>
          <cell r="I2368" t="str">
            <v>Michael</v>
          </cell>
          <cell r="J2368" t="str">
            <v>Schmittdorsch   Michael</v>
          </cell>
          <cell r="K2368" t="str">
            <v>15.06.1975</v>
          </cell>
        </row>
        <row r="2369">
          <cell r="D2369">
            <v>26158</v>
          </cell>
          <cell r="E2369" t="str">
            <v>BAY</v>
          </cell>
          <cell r="F2369" t="str">
            <v>BAY  26158</v>
          </cell>
          <cell r="G2369" t="str">
            <v>RVC Steinwiesen</v>
          </cell>
          <cell r="H2369" t="str">
            <v>Wich</v>
          </cell>
          <cell r="I2369" t="str">
            <v>Markus</v>
          </cell>
          <cell r="J2369" t="str">
            <v>Wich   Markus</v>
          </cell>
          <cell r="K2369" t="str">
            <v>31.03.1991</v>
          </cell>
        </row>
        <row r="2370">
          <cell r="D2370">
            <v>21776</v>
          </cell>
          <cell r="E2370" t="str">
            <v>BAY</v>
          </cell>
          <cell r="F2370" t="str">
            <v>BAY  21776</v>
          </cell>
          <cell r="G2370" t="str">
            <v>RVC Steinwiesen I</v>
          </cell>
          <cell r="H2370" t="str">
            <v>Klinger</v>
          </cell>
          <cell r="I2370" t="str">
            <v>Andreas</v>
          </cell>
          <cell r="J2370" t="str">
            <v>Klinger   Andreas</v>
          </cell>
          <cell r="K2370" t="str">
            <v>15.11.1984</v>
          </cell>
        </row>
        <row r="2371">
          <cell r="D2371">
            <v>21777</v>
          </cell>
          <cell r="E2371" t="str">
            <v>BAY</v>
          </cell>
          <cell r="F2371" t="str">
            <v>BAY  21777</v>
          </cell>
          <cell r="G2371" t="str">
            <v>RVC Steinwiesen I</v>
          </cell>
          <cell r="H2371" t="str">
            <v>Klinger</v>
          </cell>
          <cell r="I2371" t="str">
            <v>Dennis</v>
          </cell>
          <cell r="J2371" t="str">
            <v>Klinger   Dennis</v>
          </cell>
          <cell r="K2371" t="str">
            <v>30.11.1984</v>
          </cell>
        </row>
        <row r="2372">
          <cell r="D2372">
            <v>21782</v>
          </cell>
          <cell r="E2372" t="str">
            <v>BAY</v>
          </cell>
          <cell r="F2372" t="str">
            <v>BAY  21782</v>
          </cell>
          <cell r="G2372" t="str">
            <v>RVC Steinwiesen II</v>
          </cell>
          <cell r="H2372" t="str">
            <v>Michel</v>
          </cell>
          <cell r="I2372" t="str">
            <v>Markus</v>
          </cell>
          <cell r="J2372" t="str">
            <v>Michel   Markus</v>
          </cell>
          <cell r="K2372" t="str">
            <v>25.07.1985</v>
          </cell>
        </row>
        <row r="2373">
          <cell r="D2373">
            <v>21791</v>
          </cell>
          <cell r="E2373" t="str">
            <v>BAY</v>
          </cell>
          <cell r="F2373" t="str">
            <v>BAY  21791</v>
          </cell>
          <cell r="G2373" t="str">
            <v>RVC Steinwiesen II</v>
          </cell>
          <cell r="H2373" t="str">
            <v>Rehmet</v>
          </cell>
          <cell r="I2373" t="str">
            <v>Sebastian</v>
          </cell>
          <cell r="J2373" t="str">
            <v>Rehmet   Sebastian</v>
          </cell>
          <cell r="K2373" t="str">
            <v>27.11.1984</v>
          </cell>
        </row>
        <row r="2374">
          <cell r="D2374">
            <v>73992</v>
          </cell>
          <cell r="E2374" t="str">
            <v>HES</v>
          </cell>
          <cell r="F2374" t="str">
            <v>HES  73992</v>
          </cell>
          <cell r="G2374" t="str">
            <v>RVE Albungen</v>
          </cell>
          <cell r="H2374" t="str">
            <v>Bangel</v>
          </cell>
          <cell r="I2374" t="str">
            <v>Florian</v>
          </cell>
          <cell r="J2374" t="str">
            <v>Bangel   Florian</v>
          </cell>
          <cell r="K2374" t="str">
            <v>18.01.1989</v>
          </cell>
        </row>
        <row r="2375">
          <cell r="D2375">
            <v>71712</v>
          </cell>
          <cell r="E2375" t="str">
            <v>HES</v>
          </cell>
          <cell r="F2375" t="str">
            <v>HES  71712</v>
          </cell>
          <cell r="G2375" t="str">
            <v>RVE Albungen</v>
          </cell>
          <cell r="H2375" t="str">
            <v>Becker</v>
          </cell>
          <cell r="I2375" t="str">
            <v>Patrik</v>
          </cell>
          <cell r="J2375" t="str">
            <v>Becker   Patrik</v>
          </cell>
          <cell r="K2375" t="str">
            <v>11.06.1985</v>
          </cell>
        </row>
        <row r="2376">
          <cell r="D2376">
            <v>71744</v>
          </cell>
          <cell r="E2376" t="str">
            <v>HES</v>
          </cell>
          <cell r="F2376" t="str">
            <v>HES  71744</v>
          </cell>
          <cell r="G2376" t="str">
            <v>RVE Albungen</v>
          </cell>
          <cell r="H2376" t="str">
            <v>Becker</v>
          </cell>
          <cell r="I2376" t="str">
            <v>Helmar</v>
          </cell>
          <cell r="J2376" t="str">
            <v>Becker   Helmar</v>
          </cell>
          <cell r="K2376" t="str">
            <v>10.10.1960</v>
          </cell>
        </row>
        <row r="2377">
          <cell r="D2377">
            <v>75809</v>
          </cell>
          <cell r="E2377" t="str">
            <v>HES</v>
          </cell>
          <cell r="F2377" t="str">
            <v>HES  75809</v>
          </cell>
          <cell r="G2377" t="str">
            <v>RVE Albungen</v>
          </cell>
          <cell r="H2377" t="str">
            <v>Evers</v>
          </cell>
          <cell r="I2377" t="str">
            <v>Nico</v>
          </cell>
          <cell r="J2377" t="str">
            <v>Evers   Nico</v>
          </cell>
          <cell r="K2377" t="str">
            <v>27.03.1989</v>
          </cell>
        </row>
        <row r="2378">
          <cell r="D2378">
            <v>75810</v>
          </cell>
          <cell r="E2378" t="str">
            <v>HES</v>
          </cell>
          <cell r="F2378" t="str">
            <v>HES  75810</v>
          </cell>
          <cell r="G2378" t="str">
            <v>RVE Albungen</v>
          </cell>
          <cell r="H2378" t="str">
            <v>Friedl</v>
          </cell>
          <cell r="I2378" t="str">
            <v>Oliver</v>
          </cell>
          <cell r="J2378" t="str">
            <v>Friedl   Oliver</v>
          </cell>
          <cell r="K2378" t="str">
            <v>10.07.1991</v>
          </cell>
        </row>
        <row r="2379">
          <cell r="D2379">
            <v>71715</v>
          </cell>
          <cell r="E2379" t="str">
            <v>HES</v>
          </cell>
          <cell r="F2379" t="str">
            <v>HES  71715</v>
          </cell>
          <cell r="G2379" t="str">
            <v>RVE Albungen</v>
          </cell>
          <cell r="H2379" t="str">
            <v>Füllgrabe</v>
          </cell>
          <cell r="I2379" t="str">
            <v>Joachim</v>
          </cell>
          <cell r="J2379" t="str">
            <v>Füllgrabe   Joachim</v>
          </cell>
          <cell r="K2379" t="str">
            <v>26.05.1960</v>
          </cell>
        </row>
        <row r="2380">
          <cell r="D2380">
            <v>75811</v>
          </cell>
          <cell r="E2380" t="str">
            <v>HES</v>
          </cell>
          <cell r="F2380" t="str">
            <v>HES  75811</v>
          </cell>
          <cell r="G2380" t="str">
            <v>RVE Albungen</v>
          </cell>
          <cell r="H2380" t="str">
            <v>Gerlach</v>
          </cell>
          <cell r="I2380" t="str">
            <v>Christian</v>
          </cell>
          <cell r="J2380" t="str">
            <v>Gerlach   Christian</v>
          </cell>
          <cell r="K2380" t="str">
            <v>15.01.1992</v>
          </cell>
        </row>
        <row r="2381">
          <cell r="D2381">
            <v>73993</v>
          </cell>
          <cell r="E2381" t="str">
            <v>HES</v>
          </cell>
          <cell r="F2381" t="str">
            <v>HES  73993</v>
          </cell>
          <cell r="G2381" t="str">
            <v>RVE Albungen</v>
          </cell>
          <cell r="H2381" t="str">
            <v>Hamann</v>
          </cell>
          <cell r="I2381" t="str">
            <v>René</v>
          </cell>
          <cell r="J2381" t="str">
            <v>Hamann   René</v>
          </cell>
          <cell r="K2381" t="str">
            <v>02.01.1987</v>
          </cell>
        </row>
        <row r="2382">
          <cell r="D2382">
            <v>71718</v>
          </cell>
          <cell r="E2382" t="str">
            <v>HES</v>
          </cell>
          <cell r="F2382" t="str">
            <v>HES  71718</v>
          </cell>
          <cell r="G2382" t="str">
            <v>RVE Albungen</v>
          </cell>
          <cell r="H2382" t="str">
            <v>Heine</v>
          </cell>
          <cell r="I2382" t="str">
            <v>Gerd</v>
          </cell>
          <cell r="J2382" t="str">
            <v>Heine   Gerd</v>
          </cell>
          <cell r="K2382" t="str">
            <v>16.05.1961</v>
          </cell>
        </row>
        <row r="2383">
          <cell r="D2383">
            <v>71719</v>
          </cell>
          <cell r="E2383" t="str">
            <v>HES</v>
          </cell>
          <cell r="F2383" t="str">
            <v>HES  71719</v>
          </cell>
          <cell r="G2383" t="str">
            <v>RVE Albungen</v>
          </cell>
          <cell r="H2383" t="str">
            <v>Heine</v>
          </cell>
          <cell r="I2383" t="str">
            <v>Jens</v>
          </cell>
          <cell r="J2383" t="str">
            <v>Heine   Jens</v>
          </cell>
          <cell r="K2383" t="str">
            <v>17.12.1985</v>
          </cell>
        </row>
        <row r="2384">
          <cell r="D2384">
            <v>71720</v>
          </cell>
          <cell r="E2384" t="str">
            <v>HES</v>
          </cell>
          <cell r="F2384" t="str">
            <v>HES  71720</v>
          </cell>
          <cell r="G2384" t="str">
            <v>RVE Albungen</v>
          </cell>
          <cell r="H2384" t="str">
            <v>Heine</v>
          </cell>
          <cell r="I2384" t="str">
            <v>Kai</v>
          </cell>
          <cell r="J2384" t="str">
            <v>Heine   Kai</v>
          </cell>
          <cell r="K2384" t="str">
            <v>17.12.1985</v>
          </cell>
        </row>
        <row r="2385">
          <cell r="D2385">
            <v>71725</v>
          </cell>
          <cell r="E2385" t="str">
            <v>HES</v>
          </cell>
          <cell r="F2385" t="str">
            <v>HES  71725</v>
          </cell>
          <cell r="G2385" t="str">
            <v>RVE Albungen</v>
          </cell>
          <cell r="H2385" t="str">
            <v>Mell</v>
          </cell>
          <cell r="I2385" t="str">
            <v>Ulrich</v>
          </cell>
          <cell r="J2385" t="str">
            <v>Mell   Ulrich</v>
          </cell>
          <cell r="K2385" t="str">
            <v>13.04.1953</v>
          </cell>
        </row>
        <row r="2386">
          <cell r="D2386">
            <v>76273</v>
          </cell>
          <cell r="E2386" t="str">
            <v>HES</v>
          </cell>
          <cell r="F2386" t="str">
            <v>HES  76273</v>
          </cell>
          <cell r="G2386" t="str">
            <v>RVE Albungen</v>
          </cell>
          <cell r="H2386" t="str">
            <v>Schilde</v>
          </cell>
          <cell r="I2386" t="str">
            <v>Alexander</v>
          </cell>
          <cell r="J2386" t="str">
            <v>Schilde   Alexander</v>
          </cell>
          <cell r="K2386" t="str">
            <v>29.06.1992</v>
          </cell>
        </row>
        <row r="2387">
          <cell r="D2387">
            <v>71730</v>
          </cell>
          <cell r="E2387" t="str">
            <v>HES</v>
          </cell>
          <cell r="F2387" t="str">
            <v>HES  71730</v>
          </cell>
          <cell r="G2387" t="str">
            <v>RVE Albungen</v>
          </cell>
          <cell r="H2387" t="str">
            <v>Stübner</v>
          </cell>
          <cell r="I2387" t="str">
            <v>Michael</v>
          </cell>
          <cell r="J2387" t="str">
            <v>Stübner   Michael</v>
          </cell>
          <cell r="K2387" t="str">
            <v>10.05.1969</v>
          </cell>
        </row>
        <row r="2388">
          <cell r="D2388">
            <v>71732</v>
          </cell>
          <cell r="E2388" t="str">
            <v>HES</v>
          </cell>
          <cell r="F2388" t="str">
            <v>HES  71732</v>
          </cell>
          <cell r="G2388" t="str">
            <v>RVE Albungen</v>
          </cell>
          <cell r="H2388" t="str">
            <v>Wenk</v>
          </cell>
          <cell r="I2388" t="str">
            <v>Dominik</v>
          </cell>
          <cell r="J2388" t="str">
            <v>Wenk   Dominik</v>
          </cell>
          <cell r="K2388" t="str">
            <v>16.09.1987</v>
          </cell>
        </row>
        <row r="2389">
          <cell r="D2389">
            <v>73391</v>
          </cell>
          <cell r="E2389" t="str">
            <v>HES</v>
          </cell>
          <cell r="F2389" t="str">
            <v>HES  73391</v>
          </cell>
          <cell r="G2389" t="str">
            <v>RVE Albungen</v>
          </cell>
          <cell r="H2389" t="str">
            <v>Wolke</v>
          </cell>
          <cell r="I2389" t="str">
            <v>Rene</v>
          </cell>
          <cell r="J2389" t="str">
            <v>Wolke   Rene</v>
          </cell>
          <cell r="K2389" t="str">
            <v>17.01.1974</v>
          </cell>
        </row>
        <row r="2390">
          <cell r="D2390">
            <v>181512</v>
          </cell>
          <cell r="E2390" t="str">
            <v>WTB</v>
          </cell>
          <cell r="F2390" t="str">
            <v>WTB  181512</v>
          </cell>
          <cell r="G2390" t="str">
            <v>RVE Bonlanden</v>
          </cell>
          <cell r="H2390" t="str">
            <v>Arnold</v>
          </cell>
          <cell r="I2390" t="str">
            <v>Jens</v>
          </cell>
          <cell r="J2390" t="str">
            <v>Arnold   Jens</v>
          </cell>
          <cell r="K2390" t="str">
            <v>19.02.1970</v>
          </cell>
        </row>
        <row r="2391">
          <cell r="D2391">
            <v>186024</v>
          </cell>
          <cell r="E2391" t="str">
            <v>WTB</v>
          </cell>
          <cell r="F2391" t="str">
            <v>WTB  186024</v>
          </cell>
          <cell r="G2391" t="str">
            <v>RVE Bonlanden</v>
          </cell>
          <cell r="H2391" t="str">
            <v>Arnold</v>
          </cell>
          <cell r="I2391" t="str">
            <v>Marc</v>
          </cell>
          <cell r="J2391" t="str">
            <v>Arnold   Marc</v>
          </cell>
          <cell r="K2391" t="str">
            <v>30.09.1995</v>
          </cell>
        </row>
        <row r="2392">
          <cell r="D2392">
            <v>186025</v>
          </cell>
          <cell r="E2392" t="str">
            <v>WTB</v>
          </cell>
          <cell r="F2392" t="str">
            <v>WTB  186025</v>
          </cell>
          <cell r="G2392" t="str">
            <v>RVE Bonlanden</v>
          </cell>
          <cell r="H2392" t="str">
            <v>Beck</v>
          </cell>
          <cell r="I2392" t="str">
            <v>Johannes</v>
          </cell>
          <cell r="J2392" t="str">
            <v>Beck   Johannes</v>
          </cell>
          <cell r="K2392" t="str">
            <v>26.11.1993</v>
          </cell>
        </row>
        <row r="2393">
          <cell r="D2393">
            <v>182372</v>
          </cell>
          <cell r="E2393" t="str">
            <v>WTB</v>
          </cell>
          <cell r="F2393" t="str">
            <v>WTB  182372</v>
          </cell>
          <cell r="G2393" t="str">
            <v>RVE Bonlanden</v>
          </cell>
          <cell r="H2393" t="str">
            <v>Bellucci</v>
          </cell>
          <cell r="I2393" t="str">
            <v>Kevin</v>
          </cell>
          <cell r="J2393" t="str">
            <v>Bellucci   Kevin</v>
          </cell>
          <cell r="K2393" t="str">
            <v>14.10.1989</v>
          </cell>
        </row>
        <row r="2394">
          <cell r="D2394">
            <v>182378</v>
          </cell>
          <cell r="E2394" t="str">
            <v>WTB</v>
          </cell>
          <cell r="F2394" t="str">
            <v>WTB  182378</v>
          </cell>
          <cell r="G2394" t="str">
            <v>RVE Bonlanden</v>
          </cell>
          <cell r="H2394" t="str">
            <v>Böpple</v>
          </cell>
          <cell r="I2394" t="str">
            <v>Jürgen</v>
          </cell>
          <cell r="J2394" t="str">
            <v>Böpple   Jürgen</v>
          </cell>
          <cell r="K2394" t="str">
            <v>20.11.1965</v>
          </cell>
        </row>
        <row r="2395">
          <cell r="D2395">
            <v>181516</v>
          </cell>
          <cell r="E2395" t="str">
            <v>WTB</v>
          </cell>
          <cell r="F2395" t="str">
            <v>WTB  181516</v>
          </cell>
          <cell r="G2395" t="str">
            <v>RVE Bonlanden</v>
          </cell>
          <cell r="H2395" t="str">
            <v>Bühler</v>
          </cell>
          <cell r="I2395" t="str">
            <v>Frank</v>
          </cell>
          <cell r="J2395" t="str">
            <v>Bühler   Frank</v>
          </cell>
          <cell r="K2395" t="str">
            <v>12.01.1971</v>
          </cell>
        </row>
        <row r="2396">
          <cell r="D2396">
            <v>186026</v>
          </cell>
          <cell r="E2396" t="str">
            <v>WTB</v>
          </cell>
          <cell r="F2396" t="str">
            <v>WTB  186026</v>
          </cell>
          <cell r="G2396" t="str">
            <v>RVE Bonlanden</v>
          </cell>
          <cell r="H2396" t="str">
            <v>Bühler</v>
          </cell>
          <cell r="I2396" t="str">
            <v>Marvin</v>
          </cell>
          <cell r="J2396" t="str">
            <v>Bühler   Marvin</v>
          </cell>
          <cell r="K2396" t="str">
            <v>03.09.1995</v>
          </cell>
        </row>
        <row r="2397">
          <cell r="D2397">
            <v>182375</v>
          </cell>
          <cell r="E2397" t="str">
            <v>WTB</v>
          </cell>
          <cell r="F2397" t="str">
            <v>WTB  182375</v>
          </cell>
          <cell r="G2397" t="str">
            <v>RVE Bonlanden</v>
          </cell>
          <cell r="H2397" t="str">
            <v>Burak</v>
          </cell>
          <cell r="I2397" t="str">
            <v>Ekin</v>
          </cell>
          <cell r="J2397" t="str">
            <v>Burak   Ekin</v>
          </cell>
          <cell r="K2397" t="str">
            <v>21.03.1988</v>
          </cell>
        </row>
        <row r="2398">
          <cell r="D2398">
            <v>181518</v>
          </cell>
          <cell r="E2398" t="str">
            <v>WTB</v>
          </cell>
          <cell r="F2398" t="str">
            <v>WTB  181518</v>
          </cell>
          <cell r="G2398" t="str">
            <v>RVE Bonlanden</v>
          </cell>
          <cell r="H2398" t="str">
            <v>Denk</v>
          </cell>
          <cell r="I2398" t="str">
            <v>Jürgen</v>
          </cell>
          <cell r="J2398" t="str">
            <v>Denk   Jürgen</v>
          </cell>
          <cell r="K2398" t="str">
            <v>12.02.1963</v>
          </cell>
        </row>
        <row r="2399">
          <cell r="D2399">
            <v>184134</v>
          </cell>
          <cell r="E2399" t="str">
            <v>WTB</v>
          </cell>
          <cell r="F2399" t="str">
            <v>WTB  184134</v>
          </cell>
          <cell r="G2399" t="str">
            <v>RVE Bonlanden</v>
          </cell>
          <cell r="H2399" t="str">
            <v>Kernen</v>
          </cell>
          <cell r="I2399" t="str">
            <v>Raphael</v>
          </cell>
          <cell r="J2399" t="str">
            <v>Kernen   Raphael</v>
          </cell>
          <cell r="K2399" t="str">
            <v>05.12.1988</v>
          </cell>
        </row>
        <row r="2400">
          <cell r="D2400">
            <v>181525</v>
          </cell>
          <cell r="E2400" t="str">
            <v>WTB</v>
          </cell>
          <cell r="F2400" t="str">
            <v>WTB  181525</v>
          </cell>
          <cell r="G2400" t="str">
            <v>RVE Bonlanden</v>
          </cell>
          <cell r="H2400" t="str">
            <v>Konrad</v>
          </cell>
          <cell r="I2400" t="str">
            <v>Reiner</v>
          </cell>
          <cell r="J2400" t="str">
            <v>Konrad   Reiner</v>
          </cell>
          <cell r="K2400" t="str">
            <v>23.07.1961</v>
          </cell>
        </row>
        <row r="2401">
          <cell r="D2401">
            <v>181526</v>
          </cell>
          <cell r="E2401" t="str">
            <v>WTB</v>
          </cell>
          <cell r="F2401" t="str">
            <v>WTB  181526</v>
          </cell>
          <cell r="G2401" t="str">
            <v>RVE Bonlanden</v>
          </cell>
          <cell r="H2401" t="str">
            <v>Konrad</v>
          </cell>
          <cell r="I2401" t="str">
            <v>Thomas</v>
          </cell>
          <cell r="J2401" t="str">
            <v>Konrad   Thomas</v>
          </cell>
          <cell r="K2401" t="str">
            <v>07.10.1965</v>
          </cell>
        </row>
        <row r="2402">
          <cell r="D2402">
            <v>183652</v>
          </cell>
          <cell r="E2402" t="str">
            <v>WTB</v>
          </cell>
          <cell r="F2402" t="str">
            <v>WTB  183652</v>
          </cell>
          <cell r="G2402" t="str">
            <v>RVE Bonlanden</v>
          </cell>
          <cell r="H2402" t="str">
            <v>Murschel</v>
          </cell>
          <cell r="I2402" t="str">
            <v>Fred</v>
          </cell>
          <cell r="J2402" t="str">
            <v>Murschel   Fred</v>
          </cell>
          <cell r="K2402" t="str">
            <v>25.02.1963</v>
          </cell>
        </row>
        <row r="2403">
          <cell r="D2403">
            <v>182373</v>
          </cell>
          <cell r="E2403" t="str">
            <v>WTB</v>
          </cell>
          <cell r="F2403" t="str">
            <v>WTB  182373</v>
          </cell>
          <cell r="G2403" t="str">
            <v>RVE Bonlanden</v>
          </cell>
          <cell r="H2403" t="str">
            <v>Muthwill</v>
          </cell>
          <cell r="I2403" t="str">
            <v>Niels</v>
          </cell>
          <cell r="J2403" t="str">
            <v>Muthwill   Niels</v>
          </cell>
          <cell r="K2403" t="str">
            <v>28.06.1988</v>
          </cell>
        </row>
        <row r="2404">
          <cell r="D2404">
            <v>181545</v>
          </cell>
          <cell r="E2404" t="str">
            <v>WTB</v>
          </cell>
          <cell r="F2404" t="str">
            <v>WTB  181545</v>
          </cell>
          <cell r="G2404" t="str">
            <v>RVE Bonlanden</v>
          </cell>
          <cell r="H2404" t="str">
            <v>Schondorff</v>
          </cell>
          <cell r="I2404" t="str">
            <v>Sebastian</v>
          </cell>
          <cell r="J2404" t="str">
            <v>Schondorff   Sebastian</v>
          </cell>
          <cell r="K2404" t="str">
            <v>08.03.1976</v>
          </cell>
        </row>
        <row r="2405">
          <cell r="D2405">
            <v>185834</v>
          </cell>
          <cell r="E2405" t="str">
            <v>WTB</v>
          </cell>
          <cell r="F2405" t="str">
            <v>WTB  185834</v>
          </cell>
          <cell r="G2405" t="str">
            <v>RVE Bonlanden</v>
          </cell>
          <cell r="H2405" t="str">
            <v>Wentzel</v>
          </cell>
          <cell r="I2405" t="str">
            <v>Marc</v>
          </cell>
          <cell r="J2405" t="str">
            <v>Wentzel   Marc</v>
          </cell>
          <cell r="K2405" t="str">
            <v>16.11.1991</v>
          </cell>
        </row>
        <row r="2406">
          <cell r="D2406">
            <v>185835</v>
          </cell>
          <cell r="E2406" t="str">
            <v>WTB</v>
          </cell>
          <cell r="F2406" t="str">
            <v>WTB  185835</v>
          </cell>
          <cell r="G2406" t="str">
            <v>RVE Bonlanden</v>
          </cell>
          <cell r="H2406" t="str">
            <v>Wentzel</v>
          </cell>
          <cell r="I2406" t="str">
            <v>Alexander</v>
          </cell>
          <cell r="J2406" t="str">
            <v>Wentzel   Alexander</v>
          </cell>
          <cell r="K2406" t="str">
            <v>18.07.1994</v>
          </cell>
        </row>
        <row r="2407">
          <cell r="D2407">
            <v>186027</v>
          </cell>
          <cell r="E2407" t="str">
            <v>WTB</v>
          </cell>
          <cell r="F2407" t="str">
            <v>WTB  186027</v>
          </cell>
          <cell r="G2407" t="str">
            <v>RVE Bonlanden</v>
          </cell>
          <cell r="H2407" t="str">
            <v>Willi</v>
          </cell>
          <cell r="I2407" t="str">
            <v>Benedikt</v>
          </cell>
          <cell r="J2407" t="str">
            <v>Willi   Benedikt</v>
          </cell>
          <cell r="K2407" t="str">
            <v>15.11.1996</v>
          </cell>
        </row>
        <row r="2408">
          <cell r="D2408">
            <v>130872</v>
          </cell>
          <cell r="E2408" t="str">
            <v>SAC</v>
          </cell>
          <cell r="F2408" t="str">
            <v>SAC  130872</v>
          </cell>
          <cell r="G2408" t="str">
            <v>RVE Fraureuth</v>
          </cell>
          <cell r="H2408" t="str">
            <v>Dörfl</v>
          </cell>
          <cell r="I2408" t="str">
            <v>Andre</v>
          </cell>
          <cell r="J2408" t="str">
            <v>Dörfl   Andre</v>
          </cell>
          <cell r="K2408" t="str">
            <v>13.08.1979</v>
          </cell>
        </row>
        <row r="2409">
          <cell r="D2409">
            <v>130877</v>
          </cell>
          <cell r="E2409" t="str">
            <v>SAC</v>
          </cell>
          <cell r="F2409" t="str">
            <v>SAC  130877</v>
          </cell>
          <cell r="G2409" t="str">
            <v>RVE Fraureuth</v>
          </cell>
          <cell r="H2409" t="str">
            <v>Duscher</v>
          </cell>
          <cell r="I2409" t="str">
            <v>Konrad</v>
          </cell>
          <cell r="J2409" t="str">
            <v>Duscher   Konrad</v>
          </cell>
          <cell r="K2409" t="str">
            <v>14.11.1954</v>
          </cell>
        </row>
        <row r="2410">
          <cell r="D2410">
            <v>132034</v>
          </cell>
          <cell r="E2410" t="str">
            <v>SAC</v>
          </cell>
          <cell r="F2410" t="str">
            <v>SAC  132034</v>
          </cell>
          <cell r="G2410" t="str">
            <v>RVE Fraureuth</v>
          </cell>
          <cell r="H2410" t="str">
            <v>Flämig</v>
          </cell>
          <cell r="I2410" t="str">
            <v>Kevin</v>
          </cell>
          <cell r="J2410" t="str">
            <v>Flämig   Kevin</v>
          </cell>
          <cell r="K2410" t="str">
            <v>10.08.1989</v>
          </cell>
        </row>
        <row r="2411">
          <cell r="D2411">
            <v>130879</v>
          </cell>
          <cell r="E2411" t="str">
            <v>SAC</v>
          </cell>
          <cell r="F2411" t="str">
            <v>SAC  130879</v>
          </cell>
          <cell r="G2411" t="str">
            <v>RVE Fraureuth</v>
          </cell>
          <cell r="H2411" t="str">
            <v>Haase</v>
          </cell>
          <cell r="I2411" t="str">
            <v>Andre</v>
          </cell>
          <cell r="J2411" t="str">
            <v>Haase   Andre</v>
          </cell>
          <cell r="K2411" t="str">
            <v>08.05.1984</v>
          </cell>
        </row>
        <row r="2412">
          <cell r="D2412">
            <v>130881</v>
          </cell>
          <cell r="E2412" t="str">
            <v>SAC</v>
          </cell>
          <cell r="F2412" t="str">
            <v>SAC  130881</v>
          </cell>
          <cell r="G2412" t="str">
            <v>RVE Fraureuth</v>
          </cell>
          <cell r="H2412" t="str">
            <v>Hermann</v>
          </cell>
          <cell r="I2412" t="str">
            <v>Rene</v>
          </cell>
          <cell r="J2412" t="str">
            <v>Hermann   Rene</v>
          </cell>
          <cell r="K2412" t="str">
            <v>20.11.1973</v>
          </cell>
        </row>
        <row r="2413">
          <cell r="D2413">
            <v>130882</v>
          </cell>
          <cell r="E2413" t="str">
            <v>SAC</v>
          </cell>
          <cell r="F2413" t="str">
            <v>SAC  130882</v>
          </cell>
          <cell r="G2413" t="str">
            <v>RVE Fraureuth</v>
          </cell>
          <cell r="H2413" t="str">
            <v>Hupfer</v>
          </cell>
          <cell r="I2413" t="str">
            <v>Robby</v>
          </cell>
          <cell r="J2413" t="str">
            <v>Hupfer   Robby</v>
          </cell>
          <cell r="K2413" t="str">
            <v>30.12.1984</v>
          </cell>
        </row>
        <row r="2414">
          <cell r="D2414">
            <v>130884</v>
          </cell>
          <cell r="E2414" t="str">
            <v>SAC</v>
          </cell>
          <cell r="F2414" t="str">
            <v>SAC  130884</v>
          </cell>
          <cell r="G2414" t="str">
            <v>RVE Fraureuth</v>
          </cell>
          <cell r="H2414" t="str">
            <v>Kästner</v>
          </cell>
          <cell r="I2414" t="str">
            <v>Hagen</v>
          </cell>
          <cell r="J2414" t="str">
            <v>Kästner   Hagen</v>
          </cell>
          <cell r="K2414" t="str">
            <v>10.01.1957</v>
          </cell>
        </row>
        <row r="2415">
          <cell r="D2415">
            <v>131374</v>
          </cell>
          <cell r="E2415" t="str">
            <v>SAC</v>
          </cell>
          <cell r="F2415" t="str">
            <v>SAC  131374</v>
          </cell>
          <cell r="G2415" t="str">
            <v>RVE Fraureuth</v>
          </cell>
          <cell r="H2415" t="str">
            <v>Klinger</v>
          </cell>
          <cell r="I2415" t="str">
            <v>Dirk</v>
          </cell>
          <cell r="J2415" t="str">
            <v>Klinger   Dirk</v>
          </cell>
          <cell r="K2415" t="str">
            <v>17.02.1972</v>
          </cell>
        </row>
        <row r="2416">
          <cell r="D2416">
            <v>132330</v>
          </cell>
          <cell r="E2416" t="str">
            <v>SAC</v>
          </cell>
          <cell r="F2416" t="str">
            <v>SAC  132330</v>
          </cell>
          <cell r="G2416" t="str">
            <v>RVE Fraureuth</v>
          </cell>
          <cell r="H2416" t="str">
            <v>Lippold</v>
          </cell>
          <cell r="I2416" t="str">
            <v>Marcel</v>
          </cell>
          <cell r="J2416" t="str">
            <v>Lippold   Marcel</v>
          </cell>
          <cell r="K2416" t="str">
            <v>05.06.1973</v>
          </cell>
        </row>
        <row r="2417">
          <cell r="D2417">
            <v>130761</v>
          </cell>
          <cell r="E2417" t="str">
            <v>SAC</v>
          </cell>
          <cell r="F2417" t="str">
            <v>SAC  130761</v>
          </cell>
          <cell r="G2417" t="str">
            <v>RVE Fraureuth</v>
          </cell>
          <cell r="H2417" t="str">
            <v>Pohlert</v>
          </cell>
          <cell r="I2417" t="str">
            <v>Danny</v>
          </cell>
          <cell r="J2417" t="str">
            <v>Pohlert   Danny</v>
          </cell>
          <cell r="K2417" t="str">
            <v>27.07.1977</v>
          </cell>
        </row>
        <row r="2418">
          <cell r="D2418">
            <v>134267</v>
          </cell>
          <cell r="E2418" t="str">
            <v>SAC</v>
          </cell>
          <cell r="F2418" t="str">
            <v>SAC  134267</v>
          </cell>
          <cell r="G2418" t="str">
            <v>RVE Fraureuth</v>
          </cell>
          <cell r="H2418" t="str">
            <v>Schenderlein</v>
          </cell>
          <cell r="I2418" t="str">
            <v>Tino</v>
          </cell>
          <cell r="J2418" t="str">
            <v>Schenderlein   Tino</v>
          </cell>
          <cell r="K2418" t="str">
            <v>18.10.1974</v>
          </cell>
        </row>
        <row r="2419">
          <cell r="D2419">
            <v>132329</v>
          </cell>
          <cell r="E2419" t="str">
            <v>SAC</v>
          </cell>
          <cell r="F2419" t="str">
            <v>SAC  132329</v>
          </cell>
          <cell r="G2419" t="str">
            <v>RVE Fraureuth</v>
          </cell>
          <cell r="H2419" t="str">
            <v>Schmelzer</v>
          </cell>
          <cell r="I2419" t="str">
            <v>Sascha</v>
          </cell>
          <cell r="J2419" t="str">
            <v>Schmelzer   Sascha</v>
          </cell>
          <cell r="K2419" t="str">
            <v>19.07.1990</v>
          </cell>
        </row>
        <row r="2420">
          <cell r="D2420">
            <v>132790</v>
          </cell>
          <cell r="E2420" t="str">
            <v>SAC</v>
          </cell>
          <cell r="F2420" t="str">
            <v>SAC  132790</v>
          </cell>
          <cell r="G2420" t="str">
            <v>RVE Fraureuth</v>
          </cell>
          <cell r="H2420" t="str">
            <v>Schreiter</v>
          </cell>
          <cell r="I2420" t="str">
            <v>Mario</v>
          </cell>
          <cell r="J2420" t="str">
            <v>Schreiter   Mario</v>
          </cell>
          <cell r="K2420" t="str">
            <v>06.09.1989</v>
          </cell>
        </row>
        <row r="2421">
          <cell r="D2421">
            <v>132820</v>
          </cell>
          <cell r="E2421" t="str">
            <v>SAC</v>
          </cell>
          <cell r="F2421" t="str">
            <v>SAC  132820</v>
          </cell>
          <cell r="G2421" t="str">
            <v>RVE Fraureuth</v>
          </cell>
          <cell r="H2421" t="str">
            <v>Strobel</v>
          </cell>
          <cell r="I2421" t="str">
            <v>Christian</v>
          </cell>
          <cell r="J2421" t="str">
            <v>Strobel   Christian</v>
          </cell>
          <cell r="K2421" t="str">
            <v>08.04.1990</v>
          </cell>
        </row>
        <row r="2422">
          <cell r="D2422">
            <v>130896</v>
          </cell>
          <cell r="E2422" t="str">
            <v>SAC</v>
          </cell>
          <cell r="F2422" t="str">
            <v>SAC  130896</v>
          </cell>
          <cell r="G2422" t="str">
            <v>RVE Fraureuth</v>
          </cell>
          <cell r="H2422" t="str">
            <v>Teichmann</v>
          </cell>
          <cell r="I2422" t="str">
            <v>Felix</v>
          </cell>
          <cell r="J2422" t="str">
            <v>Teichmann   Felix</v>
          </cell>
          <cell r="K2422" t="str">
            <v>09.11.1983</v>
          </cell>
        </row>
        <row r="2423">
          <cell r="D2423">
            <v>130898</v>
          </cell>
          <cell r="E2423" t="str">
            <v>SAC</v>
          </cell>
          <cell r="F2423" t="str">
            <v>SAC  130898</v>
          </cell>
          <cell r="G2423" t="str">
            <v>RVE Fraureuth</v>
          </cell>
          <cell r="H2423" t="str">
            <v>Wunderlich</v>
          </cell>
          <cell r="I2423" t="str">
            <v>Silvio</v>
          </cell>
          <cell r="J2423" t="str">
            <v>Wunderlich   Silvio</v>
          </cell>
          <cell r="K2423" t="str">
            <v>26.07.1983</v>
          </cell>
        </row>
        <row r="2424">
          <cell r="D2424">
            <v>23205</v>
          </cell>
          <cell r="E2424" t="str">
            <v>BAY</v>
          </cell>
          <cell r="F2424" t="str">
            <v>BAY  23205</v>
          </cell>
          <cell r="G2424" t="str">
            <v>RVE Mömlingen</v>
          </cell>
          <cell r="H2424" t="str">
            <v>Benkhalti</v>
          </cell>
          <cell r="I2424" t="str">
            <v>Sara</v>
          </cell>
          <cell r="J2424" t="str">
            <v>Benkhalti   Sara</v>
          </cell>
          <cell r="K2424" t="str">
            <v>23.03.1986</v>
          </cell>
        </row>
        <row r="2425">
          <cell r="D2425">
            <v>24502</v>
          </cell>
          <cell r="E2425" t="str">
            <v>BAY</v>
          </cell>
          <cell r="F2425" t="str">
            <v>BAY  24502</v>
          </cell>
          <cell r="G2425" t="str">
            <v>RVE Mömlingen</v>
          </cell>
          <cell r="H2425" t="str">
            <v>Benkhalti</v>
          </cell>
          <cell r="I2425" t="str">
            <v>Dalila</v>
          </cell>
          <cell r="J2425" t="str">
            <v>Benkhalti   Dalila</v>
          </cell>
          <cell r="K2425" t="str">
            <v>17.12.1988</v>
          </cell>
        </row>
        <row r="2426">
          <cell r="D2426">
            <v>21665</v>
          </cell>
          <cell r="E2426" t="str">
            <v>BAY</v>
          </cell>
          <cell r="F2426" t="str">
            <v>BAY  21665</v>
          </cell>
          <cell r="G2426" t="str">
            <v>RVE Mömlingen</v>
          </cell>
          <cell r="H2426" t="str">
            <v>Hohm</v>
          </cell>
          <cell r="I2426" t="str">
            <v>Madelaine</v>
          </cell>
          <cell r="J2426" t="str">
            <v>Hohm   Madelaine</v>
          </cell>
          <cell r="K2426" t="str">
            <v>01.04.1991</v>
          </cell>
        </row>
        <row r="2427">
          <cell r="D2427">
            <v>26231</v>
          </cell>
          <cell r="E2427" t="str">
            <v>BAY</v>
          </cell>
          <cell r="F2427" t="str">
            <v>BAY  26231</v>
          </cell>
          <cell r="G2427" t="str">
            <v>RVE Mömlingen</v>
          </cell>
          <cell r="H2427" t="str">
            <v>Koch</v>
          </cell>
          <cell r="I2427" t="str">
            <v>Maria</v>
          </cell>
          <cell r="J2427" t="str">
            <v>Koch   Maria</v>
          </cell>
          <cell r="K2427" t="str">
            <v>04.05.1989</v>
          </cell>
        </row>
        <row r="2428">
          <cell r="D2428">
            <v>21680</v>
          </cell>
          <cell r="E2428" t="str">
            <v>BAY</v>
          </cell>
          <cell r="F2428" t="str">
            <v>BAY  21680</v>
          </cell>
          <cell r="G2428" t="str">
            <v>RVE Mömlingen</v>
          </cell>
          <cell r="H2428" t="str">
            <v>Staudt</v>
          </cell>
          <cell r="I2428" t="str">
            <v>Isabell</v>
          </cell>
          <cell r="J2428" t="str">
            <v>Staudt   Isabell</v>
          </cell>
          <cell r="K2428" t="str">
            <v>10.08.1986</v>
          </cell>
        </row>
        <row r="2429">
          <cell r="D2429">
            <v>21681</v>
          </cell>
          <cell r="E2429" t="str">
            <v>BAY</v>
          </cell>
          <cell r="F2429" t="str">
            <v>BAY  21681</v>
          </cell>
          <cell r="G2429" t="str">
            <v>RVE Mömlingen</v>
          </cell>
          <cell r="H2429" t="str">
            <v>Staudt</v>
          </cell>
          <cell r="I2429" t="str">
            <v>Nicole</v>
          </cell>
          <cell r="J2429" t="str">
            <v>Staudt   Nicole</v>
          </cell>
          <cell r="K2429" t="str">
            <v>06.12.1981</v>
          </cell>
        </row>
        <row r="2430">
          <cell r="D2430">
            <v>25627</v>
          </cell>
          <cell r="E2430" t="str">
            <v>BAY</v>
          </cell>
          <cell r="F2430" t="str">
            <v>BAY  25627</v>
          </cell>
          <cell r="G2430" t="str">
            <v>RVE Mömlingen</v>
          </cell>
          <cell r="H2430" t="str">
            <v>Stenzel</v>
          </cell>
          <cell r="I2430" t="str">
            <v>Stefanie</v>
          </cell>
          <cell r="J2430" t="str">
            <v>Stenzel   Stefanie</v>
          </cell>
          <cell r="K2430" t="str">
            <v>02.02.1988</v>
          </cell>
        </row>
        <row r="2431">
          <cell r="D2431">
            <v>185015</v>
          </cell>
          <cell r="E2431" t="str">
            <v>WTB</v>
          </cell>
          <cell r="F2431" t="str">
            <v>WTB  185015</v>
          </cell>
          <cell r="G2431" t="str">
            <v>RVE Sulgen</v>
          </cell>
          <cell r="H2431" t="str">
            <v>Bantle</v>
          </cell>
          <cell r="I2431" t="str">
            <v>Christian</v>
          </cell>
          <cell r="J2431" t="str">
            <v>Bantle   Christian</v>
          </cell>
          <cell r="K2431" t="str">
            <v>25.06.1984</v>
          </cell>
        </row>
        <row r="2432">
          <cell r="D2432">
            <v>185946</v>
          </cell>
          <cell r="E2432" t="str">
            <v>WTB</v>
          </cell>
          <cell r="F2432" t="str">
            <v>WTB  185946</v>
          </cell>
          <cell r="G2432" t="str">
            <v>RVE Sulgen</v>
          </cell>
          <cell r="H2432" t="str">
            <v>Haas</v>
          </cell>
          <cell r="I2432" t="str">
            <v>Sven</v>
          </cell>
          <cell r="J2432" t="str">
            <v>Haas   Sven</v>
          </cell>
          <cell r="K2432" t="str">
            <v>10.08.1990</v>
          </cell>
        </row>
        <row r="2433">
          <cell r="D2433">
            <v>181559</v>
          </cell>
          <cell r="E2433" t="str">
            <v>WTB</v>
          </cell>
          <cell r="F2433" t="str">
            <v>WTB  181559</v>
          </cell>
          <cell r="G2433" t="str">
            <v>RVE Sulgen</v>
          </cell>
          <cell r="H2433" t="str">
            <v>Kimmich</v>
          </cell>
          <cell r="I2433" t="str">
            <v>Stefan</v>
          </cell>
          <cell r="J2433" t="str">
            <v>Kimmich   Stefan</v>
          </cell>
          <cell r="K2433" t="str">
            <v>22.07.1986</v>
          </cell>
        </row>
        <row r="2434">
          <cell r="D2434">
            <v>181560</v>
          </cell>
          <cell r="E2434" t="str">
            <v>WTB</v>
          </cell>
          <cell r="F2434" t="str">
            <v>WTB  181560</v>
          </cell>
          <cell r="G2434" t="str">
            <v>RVE Sulgen</v>
          </cell>
          <cell r="H2434" t="str">
            <v>Kimmich</v>
          </cell>
          <cell r="I2434" t="str">
            <v>Torsten</v>
          </cell>
          <cell r="J2434" t="str">
            <v>Kimmich   Torsten</v>
          </cell>
          <cell r="K2434" t="str">
            <v>10.03.1983</v>
          </cell>
        </row>
        <row r="2435">
          <cell r="D2435">
            <v>181562</v>
          </cell>
          <cell r="E2435" t="str">
            <v>WTB</v>
          </cell>
          <cell r="F2435" t="str">
            <v>WTB  181562</v>
          </cell>
          <cell r="G2435" t="str">
            <v>RVE Sulgen</v>
          </cell>
          <cell r="H2435" t="str">
            <v>Pfundstein</v>
          </cell>
          <cell r="I2435" t="str">
            <v>Bernd</v>
          </cell>
          <cell r="J2435" t="str">
            <v>Pfundstein   Bernd</v>
          </cell>
          <cell r="K2435" t="str">
            <v>09.12.1982</v>
          </cell>
        </row>
        <row r="2436">
          <cell r="D2436">
            <v>181563</v>
          </cell>
          <cell r="E2436" t="str">
            <v>WTB</v>
          </cell>
          <cell r="F2436" t="str">
            <v>WTB  181563</v>
          </cell>
          <cell r="G2436" t="str">
            <v>RVE Sulgen</v>
          </cell>
          <cell r="H2436" t="str">
            <v>Pfundstein</v>
          </cell>
          <cell r="I2436" t="str">
            <v>Dominik</v>
          </cell>
          <cell r="J2436" t="str">
            <v>Pfundstein   Dominik</v>
          </cell>
          <cell r="K2436" t="str">
            <v>02.06.1985</v>
          </cell>
        </row>
        <row r="2437">
          <cell r="D2437">
            <v>181564</v>
          </cell>
          <cell r="E2437" t="str">
            <v>WTB</v>
          </cell>
          <cell r="F2437" t="str">
            <v>WTB  181564</v>
          </cell>
          <cell r="G2437" t="str">
            <v>RVE Sulgen</v>
          </cell>
          <cell r="H2437" t="str">
            <v>Pfundstein</v>
          </cell>
          <cell r="I2437" t="str">
            <v>Jürgen</v>
          </cell>
          <cell r="J2437" t="str">
            <v>Pfundstein   Jürgen</v>
          </cell>
          <cell r="K2437" t="str">
            <v>26.01.1986</v>
          </cell>
        </row>
        <row r="2438">
          <cell r="D2438">
            <v>181565</v>
          </cell>
          <cell r="E2438" t="str">
            <v>WTB</v>
          </cell>
          <cell r="F2438" t="str">
            <v>WTB  181565</v>
          </cell>
          <cell r="G2438" t="str">
            <v>RVE Sulgen</v>
          </cell>
          <cell r="H2438" t="str">
            <v>Pfundstein</v>
          </cell>
          <cell r="I2438" t="str">
            <v>Tobias</v>
          </cell>
          <cell r="J2438" t="str">
            <v>Pfundstein   Tobias</v>
          </cell>
          <cell r="K2438" t="str">
            <v>04.11.1982</v>
          </cell>
        </row>
        <row r="2439">
          <cell r="D2439">
            <v>182854</v>
          </cell>
          <cell r="E2439" t="str">
            <v>WTB</v>
          </cell>
          <cell r="F2439" t="str">
            <v>WTB  182854</v>
          </cell>
          <cell r="G2439" t="str">
            <v>RVE Sulgen</v>
          </cell>
          <cell r="H2439" t="str">
            <v>Pfundstein</v>
          </cell>
          <cell r="I2439" t="str">
            <v>Daniel</v>
          </cell>
          <cell r="J2439" t="str">
            <v>Pfundstein   Daniel</v>
          </cell>
          <cell r="K2439" t="str">
            <v>08.11.1987</v>
          </cell>
        </row>
        <row r="2440">
          <cell r="D2440">
            <v>182938</v>
          </cell>
          <cell r="E2440" t="str">
            <v>WTB</v>
          </cell>
          <cell r="F2440" t="str">
            <v>WTB  182938</v>
          </cell>
          <cell r="G2440" t="str">
            <v>RVE Sulgen</v>
          </cell>
          <cell r="H2440" t="str">
            <v>Pfundstein</v>
          </cell>
          <cell r="I2440" t="str">
            <v>Manuel</v>
          </cell>
          <cell r="J2440" t="str">
            <v>Pfundstein   Manuel</v>
          </cell>
          <cell r="K2440" t="str">
            <v>13.08.1989</v>
          </cell>
        </row>
        <row r="2441">
          <cell r="D2441">
            <v>185944</v>
          </cell>
          <cell r="E2441" t="str">
            <v>WTB</v>
          </cell>
          <cell r="F2441" t="str">
            <v>WTB  185944</v>
          </cell>
          <cell r="G2441" t="str">
            <v>RVE Sulgen</v>
          </cell>
          <cell r="H2441" t="str">
            <v>Preisig</v>
          </cell>
          <cell r="I2441" t="str">
            <v>Andreas</v>
          </cell>
          <cell r="J2441" t="str">
            <v>Preisig   Andreas</v>
          </cell>
          <cell r="K2441" t="str">
            <v>22.10.1990</v>
          </cell>
        </row>
        <row r="2442">
          <cell r="D2442">
            <v>185945</v>
          </cell>
          <cell r="E2442" t="str">
            <v>WTB</v>
          </cell>
          <cell r="F2442" t="str">
            <v>WTB  185945</v>
          </cell>
          <cell r="G2442" t="str">
            <v>RVE Sulgen</v>
          </cell>
          <cell r="H2442" t="str">
            <v>Preisig</v>
          </cell>
          <cell r="I2442" t="str">
            <v>Jens</v>
          </cell>
          <cell r="J2442" t="str">
            <v>Preisig   Jens</v>
          </cell>
          <cell r="K2442" t="str">
            <v>11.02.1992</v>
          </cell>
        </row>
        <row r="2443">
          <cell r="D2443">
            <v>181568</v>
          </cell>
          <cell r="E2443" t="str">
            <v>WTB</v>
          </cell>
          <cell r="F2443" t="str">
            <v>WTB  181568</v>
          </cell>
          <cell r="G2443" t="str">
            <v>RVE Sulgen</v>
          </cell>
          <cell r="H2443" t="str">
            <v>Schlecht</v>
          </cell>
          <cell r="I2443" t="str">
            <v>Markus</v>
          </cell>
          <cell r="J2443" t="str">
            <v>Schlecht   Markus</v>
          </cell>
          <cell r="K2443" t="str">
            <v>13.02.1982</v>
          </cell>
        </row>
        <row r="2444">
          <cell r="D2444">
            <v>185941</v>
          </cell>
          <cell r="E2444" t="str">
            <v>WTB</v>
          </cell>
          <cell r="F2444" t="str">
            <v>WTB  185941</v>
          </cell>
          <cell r="G2444" t="str">
            <v>RVE Sulgen</v>
          </cell>
          <cell r="H2444" t="str">
            <v>Schmid</v>
          </cell>
          <cell r="I2444" t="str">
            <v>Michael</v>
          </cell>
          <cell r="J2444" t="str">
            <v>Schmid   Michael</v>
          </cell>
          <cell r="K2444" t="str">
            <v>27.01.1990</v>
          </cell>
        </row>
        <row r="2445">
          <cell r="D2445">
            <v>186038</v>
          </cell>
          <cell r="E2445" t="str">
            <v>WTB</v>
          </cell>
          <cell r="F2445" t="str">
            <v>WTB  186038</v>
          </cell>
          <cell r="G2445" t="str">
            <v>RVF Langenschiltach</v>
          </cell>
          <cell r="H2445" t="str">
            <v>Baumann</v>
          </cell>
          <cell r="I2445" t="str">
            <v>Lennart</v>
          </cell>
          <cell r="J2445" t="str">
            <v>Baumann   Lennart</v>
          </cell>
          <cell r="K2445" t="str">
            <v>11.12.1996</v>
          </cell>
        </row>
        <row r="2446">
          <cell r="D2446">
            <v>180205</v>
          </cell>
          <cell r="E2446" t="str">
            <v>WTB</v>
          </cell>
          <cell r="F2446" t="str">
            <v>WTB  180205</v>
          </cell>
          <cell r="G2446" t="str">
            <v>RVF Langenschiltach</v>
          </cell>
          <cell r="H2446" t="str">
            <v>Davidsen</v>
          </cell>
          <cell r="I2446" t="str">
            <v>Christian</v>
          </cell>
          <cell r="J2446" t="str">
            <v>Davidsen   Christian</v>
          </cell>
          <cell r="K2446" t="str">
            <v>28.07.1993</v>
          </cell>
        </row>
        <row r="2447">
          <cell r="D2447">
            <v>186040</v>
          </cell>
          <cell r="E2447" t="str">
            <v>WTB</v>
          </cell>
          <cell r="F2447" t="str">
            <v>WTB  186040</v>
          </cell>
          <cell r="G2447" t="str">
            <v>RVF Langenschiltach</v>
          </cell>
          <cell r="H2447" t="str">
            <v>Davidsen</v>
          </cell>
          <cell r="I2447" t="str">
            <v>Simon</v>
          </cell>
          <cell r="J2447" t="str">
            <v>Davidsen   Simon</v>
          </cell>
          <cell r="K2447" t="str">
            <v>23.10.1995</v>
          </cell>
        </row>
        <row r="2448">
          <cell r="D2448">
            <v>181739</v>
          </cell>
          <cell r="E2448" t="str">
            <v>WTB</v>
          </cell>
          <cell r="F2448" t="str">
            <v>WTB  181739</v>
          </cell>
          <cell r="G2448" t="str">
            <v>RVF Langenschiltach</v>
          </cell>
          <cell r="H2448" t="str">
            <v>Epting</v>
          </cell>
          <cell r="I2448" t="str">
            <v>Manfred</v>
          </cell>
          <cell r="J2448" t="str">
            <v>Epting   Manfred</v>
          </cell>
          <cell r="K2448" t="str">
            <v>22.05.1973</v>
          </cell>
        </row>
        <row r="2449">
          <cell r="D2449">
            <v>182362</v>
          </cell>
          <cell r="E2449" t="str">
            <v>WTB</v>
          </cell>
          <cell r="F2449" t="str">
            <v>WTB  182362</v>
          </cell>
          <cell r="G2449" t="str">
            <v>RVF Langenschiltach</v>
          </cell>
          <cell r="H2449" t="str">
            <v>Fleig</v>
          </cell>
          <cell r="I2449" t="str">
            <v>Thomas</v>
          </cell>
          <cell r="J2449" t="str">
            <v>Fleig   Thomas</v>
          </cell>
          <cell r="K2449" t="str">
            <v>11.06.1987</v>
          </cell>
        </row>
        <row r="2450">
          <cell r="D2450">
            <v>180259</v>
          </cell>
          <cell r="E2450" t="str">
            <v>WTB</v>
          </cell>
          <cell r="F2450" t="str">
            <v>WTB  180259</v>
          </cell>
          <cell r="G2450" t="str">
            <v>RVF Langenschiltach</v>
          </cell>
          <cell r="H2450" t="str">
            <v>Haas</v>
          </cell>
          <cell r="I2450" t="str">
            <v>Christian</v>
          </cell>
          <cell r="J2450" t="str">
            <v>Haas   Christian</v>
          </cell>
          <cell r="K2450" t="str">
            <v>15.02.1991</v>
          </cell>
        </row>
        <row r="2451">
          <cell r="D2451">
            <v>183043</v>
          </cell>
          <cell r="E2451" t="str">
            <v>WTB</v>
          </cell>
          <cell r="F2451" t="str">
            <v>WTB  183043</v>
          </cell>
          <cell r="G2451" t="str">
            <v>RVF Langenschiltach</v>
          </cell>
          <cell r="H2451" t="str">
            <v>Haas</v>
          </cell>
          <cell r="I2451" t="str">
            <v>Daniel</v>
          </cell>
          <cell r="J2451" t="str">
            <v>Haas   Daniel</v>
          </cell>
          <cell r="K2451" t="str">
            <v>05.02.1986</v>
          </cell>
        </row>
        <row r="2452">
          <cell r="D2452">
            <v>184094</v>
          </cell>
          <cell r="E2452" t="str">
            <v>WTB</v>
          </cell>
          <cell r="F2452" t="str">
            <v>WTB  184094</v>
          </cell>
          <cell r="G2452" t="str">
            <v>RVF Langenschiltach</v>
          </cell>
          <cell r="H2452" t="str">
            <v>Haas</v>
          </cell>
          <cell r="I2452" t="str">
            <v>Benjamin</v>
          </cell>
          <cell r="J2452" t="str">
            <v>Haas   Benjamin</v>
          </cell>
          <cell r="K2452" t="str">
            <v>24.04.1988</v>
          </cell>
        </row>
        <row r="2453">
          <cell r="D2453">
            <v>184095</v>
          </cell>
          <cell r="E2453" t="str">
            <v>WTB</v>
          </cell>
          <cell r="F2453" t="str">
            <v>WTB  184095</v>
          </cell>
          <cell r="G2453" t="str">
            <v>RVF Langenschiltach</v>
          </cell>
          <cell r="H2453" t="str">
            <v>Kopp</v>
          </cell>
          <cell r="I2453" t="str">
            <v>Axel</v>
          </cell>
          <cell r="J2453" t="str">
            <v>Kopp   Axel</v>
          </cell>
          <cell r="K2453" t="str">
            <v>17.08.1992</v>
          </cell>
        </row>
        <row r="2454">
          <cell r="D2454">
            <v>181741</v>
          </cell>
          <cell r="E2454" t="str">
            <v>WTB</v>
          </cell>
          <cell r="F2454" t="str">
            <v>WTB  181741</v>
          </cell>
          <cell r="G2454" t="str">
            <v>RVF Langenschiltach</v>
          </cell>
          <cell r="H2454" t="str">
            <v>Langenbacher</v>
          </cell>
          <cell r="I2454" t="str">
            <v>Bernd</v>
          </cell>
          <cell r="J2454" t="str">
            <v>Langenbacher   Bernd</v>
          </cell>
          <cell r="K2454" t="str">
            <v>15.01.1972</v>
          </cell>
        </row>
        <row r="2455">
          <cell r="D2455">
            <v>182361</v>
          </cell>
          <cell r="E2455" t="str">
            <v>WTB</v>
          </cell>
          <cell r="F2455" t="str">
            <v>WTB  182361</v>
          </cell>
          <cell r="G2455" t="str">
            <v>RVF Langenschiltach</v>
          </cell>
          <cell r="H2455" t="str">
            <v>Müller</v>
          </cell>
          <cell r="I2455" t="str">
            <v>Markus</v>
          </cell>
          <cell r="J2455" t="str">
            <v>Müller   Markus</v>
          </cell>
          <cell r="K2455" t="str">
            <v>26.05.1986</v>
          </cell>
        </row>
        <row r="2456">
          <cell r="D2456">
            <v>181743</v>
          </cell>
          <cell r="E2456" t="str">
            <v>WTB</v>
          </cell>
          <cell r="F2456" t="str">
            <v>WTB  181743</v>
          </cell>
          <cell r="G2456" t="str">
            <v>RVF Langenschiltach</v>
          </cell>
          <cell r="H2456" t="str">
            <v>Oehl</v>
          </cell>
          <cell r="I2456" t="str">
            <v>Jürgen</v>
          </cell>
          <cell r="J2456" t="str">
            <v>Oehl   Jürgen</v>
          </cell>
          <cell r="K2456" t="str">
            <v>25.07.1980</v>
          </cell>
        </row>
        <row r="2457">
          <cell r="D2457">
            <v>185607</v>
          </cell>
          <cell r="E2457" t="str">
            <v>WTB</v>
          </cell>
          <cell r="F2457" t="str">
            <v>WTB  185607</v>
          </cell>
          <cell r="G2457" t="str">
            <v>RVF Langenschiltach</v>
          </cell>
          <cell r="H2457" t="str">
            <v>Reuter</v>
          </cell>
          <cell r="I2457" t="str">
            <v>Stefan</v>
          </cell>
          <cell r="J2457" t="str">
            <v>Reuter   Stefan</v>
          </cell>
          <cell r="K2457" t="str">
            <v>30.07.1992</v>
          </cell>
        </row>
        <row r="2458">
          <cell r="D2458">
            <v>186039</v>
          </cell>
          <cell r="E2458" t="str">
            <v>WTB</v>
          </cell>
          <cell r="F2458" t="str">
            <v>WTB  186039</v>
          </cell>
          <cell r="G2458" t="str">
            <v>RVF Langenschiltach</v>
          </cell>
          <cell r="H2458" t="str">
            <v>Scherer</v>
          </cell>
          <cell r="I2458" t="str">
            <v>Tobias</v>
          </cell>
          <cell r="J2458" t="str">
            <v>Scherer   Tobias</v>
          </cell>
          <cell r="K2458" t="str">
            <v>16.09.1995</v>
          </cell>
        </row>
        <row r="2459">
          <cell r="D2459">
            <v>181744</v>
          </cell>
          <cell r="E2459" t="str">
            <v>WTB</v>
          </cell>
          <cell r="F2459" t="str">
            <v>WTB  181744</v>
          </cell>
          <cell r="G2459" t="str">
            <v>RVF Langenschiltach</v>
          </cell>
          <cell r="H2459" t="str">
            <v>Schultheiss</v>
          </cell>
          <cell r="I2459" t="str">
            <v>Werner</v>
          </cell>
          <cell r="J2459" t="str">
            <v>Schultheiss   Werner</v>
          </cell>
          <cell r="K2459" t="str">
            <v>03.03.1970</v>
          </cell>
        </row>
        <row r="2460">
          <cell r="D2460">
            <v>181746</v>
          </cell>
          <cell r="E2460" t="str">
            <v>WTB</v>
          </cell>
          <cell r="F2460" t="str">
            <v>WTB  181746</v>
          </cell>
          <cell r="G2460" t="str">
            <v>RVF Langenschiltach</v>
          </cell>
          <cell r="H2460" t="str">
            <v>Weißer</v>
          </cell>
          <cell r="I2460" t="str">
            <v>Christoph</v>
          </cell>
          <cell r="J2460" t="str">
            <v>Weißer   Christoph</v>
          </cell>
          <cell r="K2460" t="str">
            <v>19.07.1981</v>
          </cell>
        </row>
        <row r="2461">
          <cell r="D2461">
            <v>181747</v>
          </cell>
          <cell r="E2461" t="str">
            <v>WTB</v>
          </cell>
          <cell r="F2461" t="str">
            <v>WTB  181747</v>
          </cell>
          <cell r="G2461" t="str">
            <v>RVF Langenschiltach</v>
          </cell>
          <cell r="H2461" t="str">
            <v>Weißer</v>
          </cell>
          <cell r="I2461" t="str">
            <v>Daniel</v>
          </cell>
          <cell r="J2461" t="str">
            <v>Weißer   Daniel</v>
          </cell>
          <cell r="K2461" t="str">
            <v>31.12.1978</v>
          </cell>
        </row>
        <row r="2462">
          <cell r="D2462">
            <v>181748</v>
          </cell>
          <cell r="E2462" t="str">
            <v>WTB</v>
          </cell>
          <cell r="F2462" t="str">
            <v>WTB  181748</v>
          </cell>
          <cell r="G2462" t="str">
            <v>RVF Langenschiltach</v>
          </cell>
          <cell r="H2462" t="str">
            <v>Weißer</v>
          </cell>
          <cell r="I2462" t="str">
            <v>Thomas</v>
          </cell>
          <cell r="J2462" t="str">
            <v>Weißer   Thomas</v>
          </cell>
          <cell r="K2462" t="str">
            <v>12.09.1980</v>
          </cell>
        </row>
        <row r="2463">
          <cell r="D2463">
            <v>186041</v>
          </cell>
          <cell r="E2463" t="str">
            <v>WTB</v>
          </cell>
          <cell r="F2463" t="str">
            <v>WTB  186041</v>
          </cell>
          <cell r="G2463" t="str">
            <v>RVF Langenschiltach</v>
          </cell>
          <cell r="H2463" t="str">
            <v>Weisser</v>
          </cell>
          <cell r="I2463" t="str">
            <v>Fabian</v>
          </cell>
          <cell r="J2463" t="str">
            <v>Weisser   Fabian</v>
          </cell>
          <cell r="K2463" t="str">
            <v>06.11.1996</v>
          </cell>
        </row>
        <row r="2464">
          <cell r="D2464">
            <v>73353</v>
          </cell>
          <cell r="E2464" t="str">
            <v>HES</v>
          </cell>
          <cell r="F2464" t="str">
            <v>HES  73353</v>
          </cell>
          <cell r="G2464" t="str">
            <v>RVF Steinfurth</v>
          </cell>
          <cell r="H2464" t="str">
            <v>Beul</v>
          </cell>
          <cell r="I2464" t="str">
            <v>Maximilian</v>
          </cell>
          <cell r="J2464" t="str">
            <v>Beul   Maximilian</v>
          </cell>
          <cell r="K2464" t="str">
            <v>24.09.1988</v>
          </cell>
        </row>
        <row r="2465">
          <cell r="D2465">
            <v>73357</v>
          </cell>
          <cell r="E2465" t="str">
            <v>HES</v>
          </cell>
          <cell r="F2465" t="str">
            <v>HES  73357</v>
          </cell>
          <cell r="G2465" t="str">
            <v>RVF Steinfurth</v>
          </cell>
          <cell r="H2465" t="str">
            <v>Bischoff</v>
          </cell>
          <cell r="I2465" t="str">
            <v>Dennis</v>
          </cell>
          <cell r="J2465" t="str">
            <v>Bischoff   Dennis</v>
          </cell>
          <cell r="K2465" t="str">
            <v>13.09.1988</v>
          </cell>
        </row>
        <row r="2466">
          <cell r="D2466">
            <v>73988</v>
          </cell>
          <cell r="E2466" t="str">
            <v>HES</v>
          </cell>
          <cell r="F2466" t="str">
            <v>HES  73988</v>
          </cell>
          <cell r="G2466" t="str">
            <v>RVF Steinfurth</v>
          </cell>
          <cell r="H2466" t="str">
            <v>Bischoff</v>
          </cell>
          <cell r="I2466" t="str">
            <v>Melanie</v>
          </cell>
          <cell r="J2466" t="str">
            <v>Bischoff   Melanie</v>
          </cell>
          <cell r="K2466" t="str">
            <v>03.06.1986</v>
          </cell>
        </row>
        <row r="2467">
          <cell r="D2467">
            <v>75851</v>
          </cell>
          <cell r="E2467" t="str">
            <v>HES</v>
          </cell>
          <cell r="F2467" t="str">
            <v>HES  75851</v>
          </cell>
          <cell r="G2467" t="str">
            <v>RVF Steinfurth</v>
          </cell>
          <cell r="H2467" t="str">
            <v>Bischoff</v>
          </cell>
          <cell r="I2467" t="str">
            <v>Niklas</v>
          </cell>
          <cell r="J2467" t="str">
            <v>Bischoff   Niklas</v>
          </cell>
          <cell r="K2467" t="str">
            <v>02.10.1995</v>
          </cell>
        </row>
        <row r="2468">
          <cell r="D2468">
            <v>76138</v>
          </cell>
          <cell r="E2468" t="str">
            <v>HES</v>
          </cell>
          <cell r="F2468" t="str">
            <v>HES  76138</v>
          </cell>
          <cell r="G2468" t="str">
            <v>RVF Steinfurth</v>
          </cell>
          <cell r="H2468" t="str">
            <v>Bischoff</v>
          </cell>
          <cell r="I2468" t="str">
            <v>Maik</v>
          </cell>
          <cell r="J2468" t="str">
            <v>Bischoff   Maik</v>
          </cell>
          <cell r="K2468" t="str">
            <v>06.05.1990</v>
          </cell>
        </row>
        <row r="2469">
          <cell r="D2469">
            <v>74444</v>
          </cell>
          <cell r="E2469" t="str">
            <v>HES</v>
          </cell>
          <cell r="F2469" t="str">
            <v>HES  74444</v>
          </cell>
          <cell r="G2469" t="str">
            <v>RVF Steinfurth</v>
          </cell>
          <cell r="H2469" t="str">
            <v>Er</v>
          </cell>
          <cell r="I2469" t="str">
            <v>Halil</v>
          </cell>
          <cell r="J2469" t="str">
            <v>Er   Halil</v>
          </cell>
          <cell r="K2469" t="str">
            <v>11.11.1988</v>
          </cell>
        </row>
        <row r="2470">
          <cell r="D2470">
            <v>72058</v>
          </cell>
          <cell r="E2470" t="str">
            <v>HES</v>
          </cell>
          <cell r="F2470" t="str">
            <v>HES  72058</v>
          </cell>
          <cell r="G2470" t="str">
            <v>RVF Steinfurth</v>
          </cell>
          <cell r="H2470" t="str">
            <v>Faulstich</v>
          </cell>
          <cell r="I2470" t="str">
            <v>Jörg</v>
          </cell>
          <cell r="J2470" t="str">
            <v>Faulstich   Jörg</v>
          </cell>
          <cell r="K2470" t="str">
            <v>30.10.1964</v>
          </cell>
        </row>
        <row r="2471">
          <cell r="D2471">
            <v>72060</v>
          </cell>
          <cell r="E2471" t="str">
            <v>HES</v>
          </cell>
          <cell r="F2471" t="str">
            <v>HES  72060</v>
          </cell>
          <cell r="G2471" t="str">
            <v>RVF Steinfurth</v>
          </cell>
          <cell r="H2471" t="str">
            <v>Jung</v>
          </cell>
          <cell r="I2471" t="str">
            <v>Torsten</v>
          </cell>
          <cell r="J2471" t="str">
            <v>Jung   Torsten</v>
          </cell>
          <cell r="K2471" t="str">
            <v>19.10.1974</v>
          </cell>
        </row>
        <row r="2472">
          <cell r="D2472">
            <v>72062</v>
          </cell>
          <cell r="E2472" t="str">
            <v>HES</v>
          </cell>
          <cell r="F2472" t="str">
            <v>HES  72062</v>
          </cell>
          <cell r="G2472" t="str">
            <v>RVF Steinfurth</v>
          </cell>
          <cell r="H2472" t="str">
            <v>Kaiser</v>
          </cell>
          <cell r="I2472" t="str">
            <v>Timo</v>
          </cell>
          <cell r="J2472" t="str">
            <v>Kaiser   Timo</v>
          </cell>
          <cell r="K2472" t="str">
            <v>03.04.1978</v>
          </cell>
        </row>
        <row r="2473">
          <cell r="D2473">
            <v>72063</v>
          </cell>
          <cell r="E2473" t="str">
            <v>HES</v>
          </cell>
          <cell r="F2473" t="str">
            <v>HES  72063</v>
          </cell>
          <cell r="G2473" t="str">
            <v>RVF Steinfurth</v>
          </cell>
          <cell r="H2473" t="str">
            <v>Neubauer</v>
          </cell>
          <cell r="I2473" t="str">
            <v>Bernd</v>
          </cell>
          <cell r="J2473" t="str">
            <v>Neubauer   Bernd</v>
          </cell>
          <cell r="K2473" t="str">
            <v>27.09.1967</v>
          </cell>
        </row>
        <row r="2474">
          <cell r="D2474">
            <v>70299</v>
          </cell>
          <cell r="E2474" t="str">
            <v>HES</v>
          </cell>
          <cell r="F2474" t="str">
            <v>HES  70299</v>
          </cell>
          <cell r="G2474" t="str">
            <v>RVF Steinfurth</v>
          </cell>
          <cell r="H2474" t="str">
            <v>Nitsch</v>
          </cell>
          <cell r="I2474" t="str">
            <v>Jonas</v>
          </cell>
          <cell r="J2474" t="str">
            <v>Nitsch   Jonas</v>
          </cell>
          <cell r="K2474" t="str">
            <v>20.01.1992</v>
          </cell>
        </row>
        <row r="2475">
          <cell r="D2475">
            <v>73358</v>
          </cell>
          <cell r="E2475" t="str">
            <v>HES</v>
          </cell>
          <cell r="F2475" t="str">
            <v>HES  73358</v>
          </cell>
          <cell r="G2475" t="str">
            <v>RVF Steinfurth</v>
          </cell>
          <cell r="H2475" t="str">
            <v>Reich</v>
          </cell>
          <cell r="I2475" t="str">
            <v>Christoph</v>
          </cell>
          <cell r="J2475" t="str">
            <v>Reich   Christoph</v>
          </cell>
          <cell r="K2475" t="str">
            <v>01.09.1984</v>
          </cell>
        </row>
        <row r="2476">
          <cell r="D2476">
            <v>72065</v>
          </cell>
          <cell r="E2476" t="str">
            <v>HES</v>
          </cell>
          <cell r="F2476" t="str">
            <v>HES  72065</v>
          </cell>
          <cell r="G2476" t="str">
            <v>RVF Steinfurth</v>
          </cell>
          <cell r="H2476" t="str">
            <v>Reinelt</v>
          </cell>
          <cell r="I2476" t="str">
            <v>Manfred</v>
          </cell>
          <cell r="J2476" t="str">
            <v>Reinelt   Manfred</v>
          </cell>
          <cell r="K2476" t="str">
            <v>21.02.1960</v>
          </cell>
        </row>
        <row r="2477">
          <cell r="D2477">
            <v>76287</v>
          </cell>
          <cell r="E2477" t="str">
            <v>HES</v>
          </cell>
          <cell r="F2477" t="str">
            <v>HES  76287</v>
          </cell>
          <cell r="G2477" t="str">
            <v>RVF Steinfurth</v>
          </cell>
          <cell r="H2477" t="str">
            <v>Schaub</v>
          </cell>
          <cell r="I2477" t="str">
            <v>Mark</v>
          </cell>
          <cell r="J2477" t="str">
            <v>Schaub   Mark</v>
          </cell>
          <cell r="K2477" t="str">
            <v>20.05.1995</v>
          </cell>
        </row>
        <row r="2478">
          <cell r="D2478">
            <v>74441</v>
          </cell>
          <cell r="E2478" t="str">
            <v>HES</v>
          </cell>
          <cell r="F2478" t="str">
            <v>HES  74441</v>
          </cell>
          <cell r="G2478" t="str">
            <v>RVF Steinfurth</v>
          </cell>
          <cell r="H2478" t="str">
            <v>Veltmann</v>
          </cell>
          <cell r="I2478" t="str">
            <v>Joel Frank</v>
          </cell>
          <cell r="J2478" t="str">
            <v>Veltmann   Joel Frank</v>
          </cell>
          <cell r="K2478" t="str">
            <v>29.12.1989</v>
          </cell>
        </row>
        <row r="2479">
          <cell r="D2479">
            <v>70293</v>
          </cell>
          <cell r="E2479" t="str">
            <v>HES</v>
          </cell>
          <cell r="F2479" t="str">
            <v>HES  70293</v>
          </cell>
          <cell r="G2479" t="str">
            <v>RVF Steinfurth</v>
          </cell>
          <cell r="H2479" t="str">
            <v>Wurmbach</v>
          </cell>
          <cell r="I2479" t="str">
            <v>Tim-Jason</v>
          </cell>
          <cell r="J2479" t="str">
            <v>Wurmbach   Tim-Jason</v>
          </cell>
          <cell r="K2479" t="str">
            <v>18.09.1993</v>
          </cell>
        </row>
        <row r="2480">
          <cell r="D2480">
            <v>72070</v>
          </cell>
          <cell r="E2480" t="str">
            <v>HES</v>
          </cell>
          <cell r="F2480" t="str">
            <v>HES  72070</v>
          </cell>
          <cell r="G2480" t="str">
            <v>RVF Steinfurth</v>
          </cell>
          <cell r="H2480" t="str">
            <v>Wurmbach</v>
          </cell>
          <cell r="I2480" t="str">
            <v>Harald</v>
          </cell>
          <cell r="J2480" t="str">
            <v>Wurmbach   Harald</v>
          </cell>
          <cell r="K2480" t="str">
            <v>17.08.1959</v>
          </cell>
        </row>
        <row r="2481">
          <cell r="D2481">
            <v>73355</v>
          </cell>
          <cell r="E2481" t="str">
            <v>HES</v>
          </cell>
          <cell r="F2481" t="str">
            <v>HES  73355</v>
          </cell>
          <cell r="G2481" t="str">
            <v>RVF Steinfurth</v>
          </cell>
          <cell r="H2481" t="str">
            <v>Wurmbach</v>
          </cell>
          <cell r="I2481" t="str">
            <v>Christian</v>
          </cell>
          <cell r="J2481" t="str">
            <v>Wurmbach   Christian</v>
          </cell>
          <cell r="K2481" t="str">
            <v>12.09.1988</v>
          </cell>
        </row>
        <row r="2482">
          <cell r="D2482">
            <v>75896</v>
          </cell>
          <cell r="E2482" t="str">
            <v>HES</v>
          </cell>
          <cell r="F2482" t="str">
            <v>HES  75896</v>
          </cell>
          <cell r="G2482" t="str">
            <v>RVF Steinfurth</v>
          </cell>
          <cell r="H2482" t="str">
            <v>Wurmbach</v>
          </cell>
          <cell r="I2482" t="str">
            <v>Thorsten</v>
          </cell>
          <cell r="J2482" t="str">
            <v>Wurmbach   Thorsten</v>
          </cell>
          <cell r="K2482" t="str">
            <v>09.03.1971</v>
          </cell>
        </row>
        <row r="2483">
          <cell r="D2483">
            <v>213376</v>
          </cell>
          <cell r="E2483" t="str">
            <v>RKB</v>
          </cell>
          <cell r="F2483" t="str">
            <v>RKB  213376</v>
          </cell>
          <cell r="G2483" t="str">
            <v>RVF Voesch-Escheln</v>
          </cell>
          <cell r="H2483" t="str">
            <v>Boemanns</v>
          </cell>
          <cell r="I2483" t="str">
            <v>Hans-Dieter</v>
          </cell>
          <cell r="J2483" t="str">
            <v>Boemanns   Hans-Dieter</v>
          </cell>
          <cell r="K2483" t="str">
            <v>12.12.1966</v>
          </cell>
        </row>
        <row r="2484">
          <cell r="D2484">
            <v>211311</v>
          </cell>
          <cell r="E2484" t="str">
            <v>RKB</v>
          </cell>
          <cell r="F2484" t="str">
            <v>RKB  211311</v>
          </cell>
          <cell r="G2484" t="str">
            <v>RVF Voesch-Escheln</v>
          </cell>
          <cell r="H2484" t="str">
            <v>Boves</v>
          </cell>
          <cell r="I2484" t="str">
            <v>Axel</v>
          </cell>
          <cell r="J2484" t="str">
            <v>Boves   Axel</v>
          </cell>
          <cell r="K2484" t="str">
            <v>01.09.1978</v>
          </cell>
        </row>
        <row r="2485">
          <cell r="D2485">
            <v>211312</v>
          </cell>
          <cell r="E2485" t="str">
            <v>RKB</v>
          </cell>
          <cell r="F2485" t="str">
            <v>RKB  211312</v>
          </cell>
          <cell r="G2485" t="str">
            <v>RVF Voesch-Escheln</v>
          </cell>
          <cell r="H2485" t="str">
            <v>Chmielewski</v>
          </cell>
          <cell r="I2485" t="str">
            <v>Heinz-Peter</v>
          </cell>
          <cell r="J2485" t="str">
            <v>Chmielewski   Heinz-Peter</v>
          </cell>
          <cell r="K2485" t="str">
            <v>09.06.1959</v>
          </cell>
        </row>
        <row r="2486">
          <cell r="D2486">
            <v>211319</v>
          </cell>
          <cell r="E2486" t="str">
            <v>RKB</v>
          </cell>
          <cell r="F2486" t="str">
            <v>RKB  211319</v>
          </cell>
          <cell r="G2486" t="str">
            <v>RVF Voesch-Escheln</v>
          </cell>
          <cell r="H2486" t="str">
            <v>Keens</v>
          </cell>
          <cell r="I2486" t="str">
            <v>Hartmut</v>
          </cell>
          <cell r="J2486" t="str">
            <v>Keens   Hartmut</v>
          </cell>
          <cell r="K2486" t="str">
            <v>19.11.1962</v>
          </cell>
        </row>
        <row r="2487">
          <cell r="D2487">
            <v>211320</v>
          </cell>
          <cell r="E2487" t="str">
            <v>RKB</v>
          </cell>
          <cell r="F2487" t="str">
            <v>RKB  211320</v>
          </cell>
          <cell r="G2487" t="str">
            <v>RVF Voesch-Escheln</v>
          </cell>
          <cell r="H2487" t="str">
            <v>Keens</v>
          </cell>
          <cell r="I2487" t="str">
            <v>Norbert</v>
          </cell>
          <cell r="J2487" t="str">
            <v>Keens   Norbert</v>
          </cell>
          <cell r="K2487" t="str">
            <v>23.01.1960</v>
          </cell>
        </row>
        <row r="2488">
          <cell r="D2488">
            <v>212883</v>
          </cell>
          <cell r="E2488" t="str">
            <v>RKB</v>
          </cell>
          <cell r="F2488" t="str">
            <v>RKB  212883</v>
          </cell>
          <cell r="G2488" t="str">
            <v>RVF Voesch-Escheln</v>
          </cell>
          <cell r="H2488" t="str">
            <v>Keens</v>
          </cell>
          <cell r="I2488" t="str">
            <v>Philipp</v>
          </cell>
          <cell r="J2488" t="str">
            <v>Keens   Philipp</v>
          </cell>
          <cell r="K2488" t="str">
            <v>17.03.1987</v>
          </cell>
        </row>
        <row r="2489">
          <cell r="D2489">
            <v>213196</v>
          </cell>
          <cell r="E2489" t="str">
            <v>RKB</v>
          </cell>
          <cell r="F2489" t="str">
            <v>RKB  213196</v>
          </cell>
          <cell r="G2489" t="str">
            <v>RVF Voesch-Escheln</v>
          </cell>
          <cell r="H2489" t="str">
            <v>Konnen</v>
          </cell>
          <cell r="I2489" t="str">
            <v>Holger</v>
          </cell>
          <cell r="J2489" t="str">
            <v>Konnen   Holger</v>
          </cell>
          <cell r="K2489" t="str">
            <v>20.07.1972</v>
          </cell>
        </row>
        <row r="2490">
          <cell r="D2490">
            <v>212884</v>
          </cell>
          <cell r="E2490" t="str">
            <v>RKB</v>
          </cell>
          <cell r="F2490" t="str">
            <v>RKB  212884</v>
          </cell>
          <cell r="G2490" t="str">
            <v>RVF Voesch-Escheln</v>
          </cell>
          <cell r="H2490" t="str">
            <v>Märzhäuser</v>
          </cell>
          <cell r="I2490" t="str">
            <v>Martin</v>
          </cell>
          <cell r="J2490" t="str">
            <v>Märzhäuser   Martin</v>
          </cell>
          <cell r="K2490" t="str">
            <v>13.12.1986</v>
          </cell>
        </row>
        <row r="2491">
          <cell r="D2491">
            <v>211325</v>
          </cell>
          <cell r="E2491" t="str">
            <v>RKB</v>
          </cell>
          <cell r="F2491" t="str">
            <v>RKB  211325</v>
          </cell>
          <cell r="G2491" t="str">
            <v>RVF Voesch-Escheln</v>
          </cell>
          <cell r="H2491" t="str">
            <v>Saberniak</v>
          </cell>
          <cell r="I2491" t="str">
            <v>Eugen</v>
          </cell>
          <cell r="J2491" t="str">
            <v>Saberniak   Eugen</v>
          </cell>
          <cell r="K2491" t="str">
            <v>11.01.1970</v>
          </cell>
        </row>
        <row r="2492">
          <cell r="D2492">
            <v>211326</v>
          </cell>
          <cell r="E2492" t="str">
            <v>RKB</v>
          </cell>
          <cell r="F2492" t="str">
            <v>RKB  211326</v>
          </cell>
          <cell r="G2492" t="str">
            <v>RVF Voesch-Escheln</v>
          </cell>
          <cell r="H2492" t="str">
            <v>Terhoeven</v>
          </cell>
          <cell r="I2492" t="str">
            <v>Timo</v>
          </cell>
          <cell r="J2492" t="str">
            <v>Terhoeven   Timo</v>
          </cell>
          <cell r="K2492" t="str">
            <v>24.11.1977</v>
          </cell>
        </row>
        <row r="2493">
          <cell r="D2493">
            <v>211327</v>
          </cell>
          <cell r="E2493" t="str">
            <v>RKB</v>
          </cell>
          <cell r="F2493" t="str">
            <v>RKB  211327</v>
          </cell>
          <cell r="G2493" t="str">
            <v>RVF Voesch-Escheln</v>
          </cell>
          <cell r="H2493" t="str">
            <v>Timmermanns</v>
          </cell>
          <cell r="I2493" t="str">
            <v>Ingo</v>
          </cell>
          <cell r="J2493" t="str">
            <v>Timmermanns   Ingo</v>
          </cell>
          <cell r="K2493" t="str">
            <v>21.09.1980</v>
          </cell>
        </row>
        <row r="2494">
          <cell r="D2494">
            <v>211329</v>
          </cell>
          <cell r="E2494" t="str">
            <v>RKB</v>
          </cell>
          <cell r="F2494" t="str">
            <v>RKB  211329</v>
          </cell>
          <cell r="G2494" t="str">
            <v>RVF Voesch-Escheln</v>
          </cell>
          <cell r="H2494" t="str">
            <v>Tissen</v>
          </cell>
          <cell r="I2494" t="str">
            <v>Thomas</v>
          </cell>
          <cell r="J2494" t="str">
            <v>Tissen   Thomas</v>
          </cell>
          <cell r="K2494" t="str">
            <v>10.02.1978</v>
          </cell>
        </row>
        <row r="2495">
          <cell r="D2495">
            <v>180953</v>
          </cell>
          <cell r="E2495" t="str">
            <v>WTB</v>
          </cell>
          <cell r="F2495" t="str">
            <v>WTB  180953</v>
          </cell>
          <cell r="G2495" t="str">
            <v>RVG Esslingen</v>
          </cell>
          <cell r="H2495" t="str">
            <v>Brasse</v>
          </cell>
          <cell r="I2495" t="str">
            <v>Herbert</v>
          </cell>
          <cell r="J2495" t="str">
            <v>Brasse   Herbert</v>
          </cell>
          <cell r="K2495" t="str">
            <v>07.04.1949</v>
          </cell>
        </row>
        <row r="2496">
          <cell r="D2496">
            <v>180954</v>
          </cell>
          <cell r="E2496" t="str">
            <v>WTB</v>
          </cell>
          <cell r="F2496" t="str">
            <v>WTB  180954</v>
          </cell>
          <cell r="G2496" t="str">
            <v>RVG Esslingen</v>
          </cell>
          <cell r="H2496" t="str">
            <v>Bugdoll</v>
          </cell>
          <cell r="I2496" t="str">
            <v>Matthias</v>
          </cell>
          <cell r="J2496" t="str">
            <v>Bugdoll   Matthias</v>
          </cell>
          <cell r="K2496" t="str">
            <v>30.04.1977</v>
          </cell>
        </row>
        <row r="2497">
          <cell r="D2497">
            <v>185653</v>
          </cell>
          <cell r="E2497" t="str">
            <v>WTB</v>
          </cell>
          <cell r="F2497" t="str">
            <v>WTB  185653</v>
          </cell>
          <cell r="G2497" t="str">
            <v>RVG Esslingen</v>
          </cell>
          <cell r="H2497" t="str">
            <v>Claren</v>
          </cell>
          <cell r="I2497" t="str">
            <v>Achim</v>
          </cell>
          <cell r="J2497" t="str">
            <v>Claren   Achim</v>
          </cell>
          <cell r="K2497" t="str">
            <v>13.11.1964</v>
          </cell>
        </row>
        <row r="2498">
          <cell r="D2498">
            <v>180269</v>
          </cell>
          <cell r="E2498" t="str">
            <v>WTB</v>
          </cell>
          <cell r="F2498" t="str">
            <v>WTB  180269</v>
          </cell>
          <cell r="G2498" t="str">
            <v>RVG Esslingen</v>
          </cell>
          <cell r="H2498" t="str">
            <v>Heubach</v>
          </cell>
          <cell r="I2498" t="str">
            <v>Jochen</v>
          </cell>
          <cell r="J2498" t="str">
            <v>Heubach   Jochen</v>
          </cell>
          <cell r="K2498" t="str">
            <v>15.06.1981</v>
          </cell>
        </row>
        <row r="2499">
          <cell r="D2499">
            <v>180957</v>
          </cell>
          <cell r="E2499" t="str">
            <v>WTB</v>
          </cell>
          <cell r="F2499" t="str">
            <v>WTB  180957</v>
          </cell>
          <cell r="G2499" t="str">
            <v>RVG Esslingen</v>
          </cell>
          <cell r="H2499" t="str">
            <v>Höflich</v>
          </cell>
          <cell r="I2499" t="str">
            <v>Harald</v>
          </cell>
          <cell r="J2499" t="str">
            <v>Höflich   Harald</v>
          </cell>
          <cell r="K2499" t="str">
            <v>22.08.1967</v>
          </cell>
        </row>
        <row r="2500">
          <cell r="D2500">
            <v>180960</v>
          </cell>
          <cell r="E2500" t="str">
            <v>WTB</v>
          </cell>
          <cell r="F2500" t="str">
            <v>WTB  180960</v>
          </cell>
          <cell r="G2500" t="str">
            <v>RVG Esslingen</v>
          </cell>
          <cell r="H2500" t="str">
            <v>Räuchle</v>
          </cell>
          <cell r="I2500" t="str">
            <v>Bernd</v>
          </cell>
          <cell r="J2500" t="str">
            <v>Räuchle   Bernd</v>
          </cell>
          <cell r="K2500" t="str">
            <v>31.08.1967</v>
          </cell>
        </row>
        <row r="2501">
          <cell r="D2501">
            <v>180961</v>
          </cell>
          <cell r="E2501" t="str">
            <v>WTB</v>
          </cell>
          <cell r="F2501" t="str">
            <v>WTB  180961</v>
          </cell>
          <cell r="G2501" t="str">
            <v>RVG Esslingen</v>
          </cell>
          <cell r="H2501" t="str">
            <v>Seybold</v>
          </cell>
          <cell r="I2501" t="str">
            <v>Alexander</v>
          </cell>
          <cell r="J2501" t="str">
            <v>Seybold   Alexander</v>
          </cell>
          <cell r="K2501" t="str">
            <v>14.05.1981</v>
          </cell>
        </row>
        <row r="2502">
          <cell r="D2502">
            <v>180962</v>
          </cell>
          <cell r="E2502" t="str">
            <v>WTB</v>
          </cell>
          <cell r="F2502" t="str">
            <v>WTB  180962</v>
          </cell>
          <cell r="G2502" t="str">
            <v>RVG Esslingen</v>
          </cell>
          <cell r="H2502" t="str">
            <v>Seybold</v>
          </cell>
          <cell r="I2502" t="str">
            <v>Matthias</v>
          </cell>
          <cell r="J2502" t="str">
            <v>Seybold   Matthias</v>
          </cell>
          <cell r="K2502" t="str">
            <v>07.12.1976</v>
          </cell>
        </row>
        <row r="2503">
          <cell r="D2503">
            <v>11491</v>
          </cell>
          <cell r="E2503" t="str">
            <v>BAD</v>
          </cell>
          <cell r="F2503" t="str">
            <v>BAD  11491</v>
          </cell>
          <cell r="G2503" t="str">
            <v>RVG Forst</v>
          </cell>
          <cell r="H2503" t="str">
            <v>Bender</v>
          </cell>
          <cell r="I2503" t="str">
            <v>Michael</v>
          </cell>
          <cell r="J2503" t="str">
            <v>Bender   Michael</v>
          </cell>
          <cell r="K2503" t="str">
            <v>21.05.1982</v>
          </cell>
        </row>
        <row r="2504">
          <cell r="D2504">
            <v>10410</v>
          </cell>
          <cell r="E2504" t="str">
            <v>BAD</v>
          </cell>
          <cell r="F2504" t="str">
            <v>BAD  10410</v>
          </cell>
          <cell r="G2504" t="str">
            <v>RVG Forst</v>
          </cell>
          <cell r="H2504" t="str">
            <v>Böser</v>
          </cell>
          <cell r="I2504" t="str">
            <v>Erich</v>
          </cell>
          <cell r="J2504" t="str">
            <v>Böser   Erich</v>
          </cell>
          <cell r="K2504" t="str">
            <v>14.07.1953</v>
          </cell>
        </row>
        <row r="2505">
          <cell r="D2505">
            <v>10411</v>
          </cell>
          <cell r="E2505" t="str">
            <v>BAD</v>
          </cell>
          <cell r="F2505" t="str">
            <v>BAD  10411</v>
          </cell>
          <cell r="G2505" t="str">
            <v>RVG Forst</v>
          </cell>
          <cell r="H2505" t="str">
            <v>Bucher</v>
          </cell>
          <cell r="I2505" t="str">
            <v>Günther</v>
          </cell>
          <cell r="J2505" t="str">
            <v>Bucher   Günther</v>
          </cell>
          <cell r="K2505" t="str">
            <v>15.07.1950</v>
          </cell>
        </row>
        <row r="2506">
          <cell r="D2506">
            <v>11456</v>
          </cell>
          <cell r="E2506" t="str">
            <v>BAD</v>
          </cell>
          <cell r="F2506" t="str">
            <v>BAD  11456</v>
          </cell>
          <cell r="G2506" t="str">
            <v>RVG Forst</v>
          </cell>
          <cell r="H2506" t="str">
            <v>Fischer</v>
          </cell>
          <cell r="I2506" t="str">
            <v>Alexander</v>
          </cell>
          <cell r="J2506" t="str">
            <v>Fischer   Alexander</v>
          </cell>
          <cell r="K2506" t="str">
            <v>30.07.1991</v>
          </cell>
        </row>
        <row r="2507">
          <cell r="D2507">
            <v>11460</v>
          </cell>
          <cell r="E2507" t="str">
            <v>BAD</v>
          </cell>
          <cell r="F2507" t="str">
            <v>BAD  11460</v>
          </cell>
          <cell r="G2507" t="str">
            <v>RVG Forst</v>
          </cell>
          <cell r="H2507" t="str">
            <v>Frick</v>
          </cell>
          <cell r="I2507" t="str">
            <v>Günther</v>
          </cell>
          <cell r="J2507" t="str">
            <v>Frick   Günther</v>
          </cell>
          <cell r="K2507" t="str">
            <v>08.02.1956</v>
          </cell>
        </row>
        <row r="2508">
          <cell r="D2508">
            <v>10941</v>
          </cell>
          <cell r="E2508" t="str">
            <v>BAD</v>
          </cell>
          <cell r="F2508" t="str">
            <v>BAD  10941</v>
          </cell>
          <cell r="G2508" t="str">
            <v>RVG Forst</v>
          </cell>
          <cell r="H2508" t="str">
            <v>Füssel</v>
          </cell>
          <cell r="I2508" t="str">
            <v>Peter</v>
          </cell>
          <cell r="J2508" t="str">
            <v>Füssel   Peter</v>
          </cell>
          <cell r="K2508" t="str">
            <v>19.03.1966</v>
          </cell>
        </row>
        <row r="2509">
          <cell r="D2509">
            <v>10412</v>
          </cell>
          <cell r="E2509" t="str">
            <v>BAD</v>
          </cell>
          <cell r="F2509" t="str">
            <v>BAD  10412</v>
          </cell>
          <cell r="G2509" t="str">
            <v>RVG Forst</v>
          </cell>
          <cell r="H2509" t="str">
            <v>Höffele</v>
          </cell>
          <cell r="I2509" t="str">
            <v>Klaus-Dieter</v>
          </cell>
          <cell r="J2509" t="str">
            <v>Höffele   Klaus-Dieter</v>
          </cell>
          <cell r="K2509" t="str">
            <v>30.07.1948</v>
          </cell>
        </row>
        <row r="2510">
          <cell r="D2510">
            <v>11445</v>
          </cell>
          <cell r="E2510" t="str">
            <v>BAD</v>
          </cell>
          <cell r="F2510" t="str">
            <v>BAD  11445</v>
          </cell>
          <cell r="G2510" t="str">
            <v>RVG Forst</v>
          </cell>
          <cell r="H2510" t="str">
            <v>Höffele</v>
          </cell>
          <cell r="I2510" t="str">
            <v>Daniel</v>
          </cell>
          <cell r="J2510" t="str">
            <v>Höffele   Daniel</v>
          </cell>
          <cell r="K2510" t="str">
            <v>08.08.1991</v>
          </cell>
        </row>
        <row r="2511">
          <cell r="D2511">
            <v>10414</v>
          </cell>
          <cell r="E2511" t="str">
            <v>BAD</v>
          </cell>
          <cell r="F2511" t="str">
            <v>BAD  10414</v>
          </cell>
          <cell r="G2511" t="str">
            <v>RVG Forst</v>
          </cell>
          <cell r="H2511" t="str">
            <v>Huber</v>
          </cell>
          <cell r="I2511" t="str">
            <v>Michael</v>
          </cell>
          <cell r="J2511" t="str">
            <v>Huber   Michael</v>
          </cell>
          <cell r="K2511" t="str">
            <v>05.05.1966</v>
          </cell>
        </row>
        <row r="2512">
          <cell r="D2512">
            <v>132366</v>
          </cell>
          <cell r="E2512" t="str">
            <v>BAD</v>
          </cell>
          <cell r="F2512" t="str">
            <v>BAD  132366</v>
          </cell>
          <cell r="G2512" t="str">
            <v>RVG Forst</v>
          </cell>
          <cell r="H2512" t="str">
            <v>Kühnert</v>
          </cell>
          <cell r="I2512" t="str">
            <v>Steffen</v>
          </cell>
          <cell r="J2512" t="str">
            <v>Kühnert   Steffen</v>
          </cell>
          <cell r="K2512" t="str">
            <v>26.08.1951</v>
          </cell>
        </row>
        <row r="2513">
          <cell r="D2513">
            <v>11584</v>
          </cell>
          <cell r="E2513" t="str">
            <v>BAD</v>
          </cell>
          <cell r="F2513" t="str">
            <v>BAD  11584</v>
          </cell>
          <cell r="G2513" t="str">
            <v>RVG Forst</v>
          </cell>
          <cell r="H2513" t="str">
            <v>Patzschke</v>
          </cell>
          <cell r="I2513" t="str">
            <v>Martin</v>
          </cell>
          <cell r="J2513" t="str">
            <v>Patzschke   Martin</v>
          </cell>
          <cell r="K2513" t="str">
            <v>20.04.1991</v>
          </cell>
        </row>
        <row r="2514">
          <cell r="D2514">
            <v>11490</v>
          </cell>
          <cell r="E2514" t="str">
            <v>BAD</v>
          </cell>
          <cell r="F2514" t="str">
            <v>BAD  11490</v>
          </cell>
          <cell r="G2514" t="str">
            <v>RVG Forst</v>
          </cell>
          <cell r="H2514" t="str">
            <v>Rosmanek</v>
          </cell>
          <cell r="I2514" t="str">
            <v>Jürgen</v>
          </cell>
          <cell r="J2514" t="str">
            <v>Rosmanek   Jürgen</v>
          </cell>
          <cell r="K2514" t="str">
            <v>02.02.1954</v>
          </cell>
        </row>
        <row r="2515">
          <cell r="D2515">
            <v>10420</v>
          </cell>
          <cell r="E2515" t="str">
            <v>BAD</v>
          </cell>
          <cell r="F2515" t="str">
            <v>BAD  10420</v>
          </cell>
          <cell r="G2515" t="str">
            <v>RVG Forst</v>
          </cell>
          <cell r="H2515" t="str">
            <v>Schwarz</v>
          </cell>
          <cell r="I2515" t="str">
            <v>Herbert</v>
          </cell>
          <cell r="J2515" t="str">
            <v>Schwarz   Herbert</v>
          </cell>
          <cell r="K2515" t="str">
            <v>26.08.1948</v>
          </cell>
        </row>
        <row r="2516">
          <cell r="D2516">
            <v>11137</v>
          </cell>
          <cell r="E2516" t="str">
            <v>BAD</v>
          </cell>
          <cell r="F2516" t="str">
            <v>BAD  11137</v>
          </cell>
          <cell r="G2516" t="str">
            <v>RVG Forst</v>
          </cell>
          <cell r="H2516" t="str">
            <v>Spangenberg</v>
          </cell>
          <cell r="I2516" t="str">
            <v>Andreas</v>
          </cell>
          <cell r="J2516" t="str">
            <v>Spangenberg   Andreas</v>
          </cell>
          <cell r="K2516" t="str">
            <v>26.07.1977</v>
          </cell>
        </row>
        <row r="2517">
          <cell r="D2517">
            <v>11507</v>
          </cell>
          <cell r="E2517" t="str">
            <v>BAD</v>
          </cell>
          <cell r="F2517" t="str">
            <v>BAD  11507</v>
          </cell>
          <cell r="G2517" t="str">
            <v>RVG Forst</v>
          </cell>
          <cell r="H2517" t="str">
            <v>Süss</v>
          </cell>
          <cell r="I2517" t="str">
            <v>Daniel</v>
          </cell>
          <cell r="J2517" t="str">
            <v>Süss   Daniel</v>
          </cell>
          <cell r="K2517" t="str">
            <v>15.05.1990</v>
          </cell>
        </row>
        <row r="2518">
          <cell r="D2518">
            <v>11492</v>
          </cell>
          <cell r="E2518" t="str">
            <v>BAD</v>
          </cell>
          <cell r="F2518" t="str">
            <v>BAD  11492</v>
          </cell>
          <cell r="G2518" t="str">
            <v>RVG Forst</v>
          </cell>
          <cell r="H2518" t="str">
            <v>Vogel</v>
          </cell>
          <cell r="I2518" t="str">
            <v>Jens</v>
          </cell>
          <cell r="J2518" t="str">
            <v>Vogel   Jens</v>
          </cell>
          <cell r="K2518" t="str">
            <v>07.08.1984</v>
          </cell>
        </row>
        <row r="2519">
          <cell r="D2519">
            <v>11555</v>
          </cell>
          <cell r="E2519" t="str">
            <v>BAD</v>
          </cell>
          <cell r="F2519" t="str">
            <v>BAD  11555</v>
          </cell>
          <cell r="G2519" t="str">
            <v>RVG Forst</v>
          </cell>
          <cell r="H2519" t="str">
            <v>Wasserbäch</v>
          </cell>
          <cell r="I2519" t="str">
            <v>Michael</v>
          </cell>
          <cell r="J2519" t="str">
            <v>Wasserbäch   Michael</v>
          </cell>
          <cell r="K2519" t="str">
            <v>27.01.1960</v>
          </cell>
        </row>
        <row r="2520">
          <cell r="D2520">
            <v>90872</v>
          </cell>
          <cell r="E2520" t="str">
            <v>NDS</v>
          </cell>
          <cell r="F2520" t="str">
            <v>NDS  90872</v>
          </cell>
          <cell r="G2520" t="str">
            <v>RVG Harlingerode</v>
          </cell>
          <cell r="H2520" t="str">
            <v>Breustedt</v>
          </cell>
          <cell r="I2520" t="str">
            <v>Christoph</v>
          </cell>
          <cell r="J2520" t="str">
            <v>Breustedt   Christoph</v>
          </cell>
          <cell r="K2520" t="str">
            <v>11.03.1953</v>
          </cell>
        </row>
        <row r="2521">
          <cell r="D2521">
            <v>92645</v>
          </cell>
          <cell r="E2521" t="str">
            <v>NDS</v>
          </cell>
          <cell r="F2521" t="str">
            <v>NDS  92645</v>
          </cell>
          <cell r="G2521" t="str">
            <v>RVG Harlingerode</v>
          </cell>
          <cell r="H2521" t="str">
            <v>Burchardt</v>
          </cell>
          <cell r="I2521" t="str">
            <v>Frank</v>
          </cell>
          <cell r="J2521" t="str">
            <v>Burchardt   Frank</v>
          </cell>
          <cell r="K2521" t="str">
            <v>24.09.1970</v>
          </cell>
        </row>
        <row r="2522">
          <cell r="D2522">
            <v>90873</v>
          </cell>
          <cell r="E2522" t="str">
            <v>NDS</v>
          </cell>
          <cell r="F2522" t="str">
            <v>NDS  90873</v>
          </cell>
          <cell r="G2522" t="str">
            <v>RVG Harlingerode</v>
          </cell>
          <cell r="H2522" t="str">
            <v>Hartewieg</v>
          </cell>
          <cell r="I2522" t="str">
            <v>Heinz-Otto</v>
          </cell>
          <cell r="J2522" t="str">
            <v>Hartewieg   Heinz-Otto</v>
          </cell>
          <cell r="K2522" t="str">
            <v>18.06.1947</v>
          </cell>
        </row>
        <row r="2523">
          <cell r="D2523">
            <v>93356</v>
          </cell>
          <cell r="E2523" t="str">
            <v>NDS</v>
          </cell>
          <cell r="F2523" t="str">
            <v>NDS  93356</v>
          </cell>
          <cell r="G2523" t="str">
            <v>RVG Harlingerode</v>
          </cell>
          <cell r="H2523" t="str">
            <v>Reitmeier</v>
          </cell>
          <cell r="I2523" t="str">
            <v>Torsten</v>
          </cell>
          <cell r="J2523" t="str">
            <v>Reitmeier   Torsten</v>
          </cell>
          <cell r="K2523" t="str">
            <v>07.09.1973</v>
          </cell>
        </row>
        <row r="2524">
          <cell r="D2524">
            <v>75905</v>
          </cell>
          <cell r="E2524" t="str">
            <v>HES</v>
          </cell>
          <cell r="F2524" t="str">
            <v>HES  75905</v>
          </cell>
          <cell r="G2524" t="str">
            <v>RVG Jügesheim</v>
          </cell>
          <cell r="H2524" t="str">
            <v>Heise</v>
          </cell>
          <cell r="I2524" t="str">
            <v>Markus</v>
          </cell>
          <cell r="J2524" t="str">
            <v>Heise   Markus</v>
          </cell>
          <cell r="K2524" t="str">
            <v>31.01.1979</v>
          </cell>
        </row>
        <row r="2525">
          <cell r="D2525">
            <v>75906</v>
          </cell>
          <cell r="E2525" t="str">
            <v>HES</v>
          </cell>
          <cell r="F2525" t="str">
            <v>HES  75906</v>
          </cell>
          <cell r="G2525" t="str">
            <v>RVG Jügesheim</v>
          </cell>
          <cell r="H2525" t="str">
            <v>Klar</v>
          </cell>
          <cell r="I2525" t="str">
            <v>Torsten</v>
          </cell>
          <cell r="J2525" t="str">
            <v>Klar   Torsten</v>
          </cell>
          <cell r="K2525" t="str">
            <v>16.02.1968</v>
          </cell>
        </row>
        <row r="2526">
          <cell r="D2526">
            <v>71057</v>
          </cell>
          <cell r="E2526" t="str">
            <v>HES</v>
          </cell>
          <cell r="F2526" t="str">
            <v>HES  71057</v>
          </cell>
          <cell r="G2526" t="str">
            <v>RVG Lollar</v>
          </cell>
          <cell r="H2526" t="str">
            <v>Kaiser</v>
          </cell>
          <cell r="I2526" t="str">
            <v>Reiner</v>
          </cell>
          <cell r="J2526" t="str">
            <v>Kaiser   Reiner</v>
          </cell>
          <cell r="K2526" t="str">
            <v>16.09.1956</v>
          </cell>
        </row>
        <row r="2527">
          <cell r="D2527">
            <v>76182</v>
          </cell>
          <cell r="E2527" t="str">
            <v>HES</v>
          </cell>
          <cell r="F2527" t="str">
            <v>HES  76182</v>
          </cell>
          <cell r="G2527" t="str">
            <v>RVG Lollar</v>
          </cell>
          <cell r="H2527" t="str">
            <v>Kaiser</v>
          </cell>
          <cell r="I2527" t="str">
            <v>Kristina</v>
          </cell>
          <cell r="J2527" t="str">
            <v>Kaiser   Kristina</v>
          </cell>
          <cell r="K2527" t="str">
            <v>17.02.1989</v>
          </cell>
        </row>
        <row r="2528">
          <cell r="D2528">
            <v>76181</v>
          </cell>
          <cell r="E2528" t="str">
            <v>HES</v>
          </cell>
          <cell r="F2528" t="str">
            <v>HES  76181</v>
          </cell>
          <cell r="G2528" t="str">
            <v>RVG Lollar</v>
          </cell>
          <cell r="H2528" t="str">
            <v>Kuhn</v>
          </cell>
          <cell r="I2528" t="str">
            <v>Nicole</v>
          </cell>
          <cell r="J2528" t="str">
            <v>Kuhn   Nicole</v>
          </cell>
          <cell r="K2528" t="str">
            <v>12.07.1988</v>
          </cell>
        </row>
        <row r="2529">
          <cell r="D2529">
            <v>73079</v>
          </cell>
          <cell r="E2529" t="str">
            <v>HES</v>
          </cell>
          <cell r="F2529" t="str">
            <v>HES  73079</v>
          </cell>
          <cell r="G2529" t="str">
            <v>RVG Lollar</v>
          </cell>
          <cell r="H2529" t="str">
            <v>Riedel</v>
          </cell>
          <cell r="I2529" t="str">
            <v>Lena</v>
          </cell>
          <cell r="J2529" t="str">
            <v>Riedel   Lena</v>
          </cell>
          <cell r="K2529" t="str">
            <v>03.06.1989</v>
          </cell>
        </row>
        <row r="2530">
          <cell r="D2530">
            <v>73099</v>
          </cell>
          <cell r="E2530" t="str">
            <v>HES</v>
          </cell>
          <cell r="F2530" t="str">
            <v>HES  73099</v>
          </cell>
          <cell r="G2530" t="str">
            <v>RVG Lollar</v>
          </cell>
          <cell r="H2530" t="str">
            <v>Riedel</v>
          </cell>
          <cell r="I2530" t="str">
            <v>Anika</v>
          </cell>
          <cell r="J2530" t="str">
            <v>Riedel   Anika</v>
          </cell>
          <cell r="K2530" t="str">
            <v>03.06.1989</v>
          </cell>
        </row>
        <row r="2531">
          <cell r="D2531">
            <v>71072</v>
          </cell>
          <cell r="E2531" t="str">
            <v>HES</v>
          </cell>
          <cell r="F2531" t="str">
            <v>HES  71072</v>
          </cell>
          <cell r="G2531" t="str">
            <v>RVG Lollar</v>
          </cell>
          <cell r="H2531" t="str">
            <v>Velten</v>
          </cell>
          <cell r="I2531" t="str">
            <v>Rolf</v>
          </cell>
          <cell r="J2531" t="str">
            <v>Velten   Rolf</v>
          </cell>
          <cell r="K2531" t="str">
            <v>12.12.1948</v>
          </cell>
        </row>
        <row r="2532">
          <cell r="D2532">
            <v>73007</v>
          </cell>
          <cell r="E2532" t="str">
            <v>HES</v>
          </cell>
          <cell r="F2532" t="str">
            <v>HES  73007</v>
          </cell>
          <cell r="G2532" t="str">
            <v>RVG Lollar</v>
          </cell>
          <cell r="H2532" t="str">
            <v>Wiltschka</v>
          </cell>
          <cell r="I2532" t="str">
            <v>Marina</v>
          </cell>
          <cell r="J2532" t="str">
            <v>Wiltschka   Marina</v>
          </cell>
          <cell r="K2532" t="str">
            <v>20.02.1989</v>
          </cell>
        </row>
        <row r="2533">
          <cell r="D2533">
            <v>21630</v>
          </cell>
          <cell r="E2533" t="str">
            <v>BAY</v>
          </cell>
          <cell r="F2533" t="str">
            <v>BAY  21630</v>
          </cell>
          <cell r="G2533" t="str">
            <v>RVG Niedernberg</v>
          </cell>
          <cell r="H2533" t="str">
            <v>Dominik</v>
          </cell>
          <cell r="I2533" t="str">
            <v>Thomas</v>
          </cell>
          <cell r="J2533" t="str">
            <v>Dominik   Thomas</v>
          </cell>
          <cell r="K2533" t="str">
            <v>12.07.1966</v>
          </cell>
        </row>
        <row r="2534">
          <cell r="D2534">
            <v>21631</v>
          </cell>
          <cell r="E2534" t="str">
            <v>BAY</v>
          </cell>
          <cell r="F2534" t="str">
            <v>BAY  21631</v>
          </cell>
          <cell r="G2534" t="str">
            <v>RVG Niedernberg</v>
          </cell>
          <cell r="H2534" t="str">
            <v>Fecher</v>
          </cell>
          <cell r="I2534" t="str">
            <v>Christoph</v>
          </cell>
          <cell r="J2534" t="str">
            <v>Fecher   Christoph</v>
          </cell>
          <cell r="K2534" t="str">
            <v>10.02.1983</v>
          </cell>
        </row>
        <row r="2535">
          <cell r="D2535">
            <v>21914</v>
          </cell>
          <cell r="E2535" t="str">
            <v>BAY</v>
          </cell>
          <cell r="F2535" t="str">
            <v>BAY  21914</v>
          </cell>
          <cell r="G2535" t="str">
            <v>RVG Niedernberg</v>
          </cell>
          <cell r="H2535" t="str">
            <v>Fecher</v>
          </cell>
          <cell r="I2535" t="str">
            <v>Marco</v>
          </cell>
          <cell r="J2535" t="str">
            <v>Fecher   Marco</v>
          </cell>
          <cell r="K2535" t="str">
            <v>08.11.1978</v>
          </cell>
        </row>
        <row r="2536">
          <cell r="D2536">
            <v>21634</v>
          </cell>
          <cell r="E2536" t="str">
            <v>BAY</v>
          </cell>
          <cell r="F2536" t="str">
            <v>BAY  21634</v>
          </cell>
          <cell r="G2536" t="str">
            <v>RVG Niedernberg</v>
          </cell>
          <cell r="H2536" t="str">
            <v>Hohnhaus</v>
          </cell>
          <cell r="I2536" t="str">
            <v>Marco</v>
          </cell>
          <cell r="J2536" t="str">
            <v>Hohnhaus   Marco</v>
          </cell>
          <cell r="K2536" t="str">
            <v>10.06.1973</v>
          </cell>
        </row>
        <row r="2537">
          <cell r="D2537">
            <v>24100</v>
          </cell>
          <cell r="E2537" t="str">
            <v>BAY</v>
          </cell>
          <cell r="F2537" t="str">
            <v>BAY  24100</v>
          </cell>
          <cell r="G2537" t="str">
            <v>RVG Niedernberg</v>
          </cell>
          <cell r="H2537" t="str">
            <v>Hohnhaus</v>
          </cell>
          <cell r="I2537" t="str">
            <v>Daniel</v>
          </cell>
          <cell r="J2537" t="str">
            <v>Hohnhaus   Daniel</v>
          </cell>
          <cell r="K2537" t="str">
            <v>10.07.1985</v>
          </cell>
        </row>
        <row r="2538">
          <cell r="D2538">
            <v>21915</v>
          </cell>
          <cell r="E2538" t="str">
            <v>BAY</v>
          </cell>
          <cell r="F2538" t="str">
            <v>BAY  21915</v>
          </cell>
          <cell r="G2538" t="str">
            <v>RVG Niedernberg</v>
          </cell>
          <cell r="H2538" t="str">
            <v>Kleinschmitt</v>
          </cell>
          <cell r="I2538" t="str">
            <v>Jens</v>
          </cell>
          <cell r="J2538" t="str">
            <v>Kleinschmitt   Jens</v>
          </cell>
          <cell r="K2538" t="str">
            <v>28.08.1978</v>
          </cell>
        </row>
        <row r="2539">
          <cell r="D2539">
            <v>25585</v>
          </cell>
          <cell r="E2539" t="str">
            <v>BAY</v>
          </cell>
          <cell r="F2539" t="str">
            <v>BAY  25585</v>
          </cell>
          <cell r="G2539" t="str">
            <v>RVG Niedernberg</v>
          </cell>
          <cell r="H2539" t="str">
            <v>Klement</v>
          </cell>
          <cell r="I2539" t="str">
            <v>Tim</v>
          </cell>
          <cell r="J2539" t="str">
            <v>Klement   Tim</v>
          </cell>
          <cell r="K2539" t="str">
            <v>16.05.1989</v>
          </cell>
        </row>
        <row r="2540">
          <cell r="D2540">
            <v>25588</v>
          </cell>
          <cell r="E2540" t="str">
            <v>BAY</v>
          </cell>
          <cell r="F2540" t="str">
            <v>BAY  25588</v>
          </cell>
          <cell r="G2540" t="str">
            <v>RVG Niedernberg</v>
          </cell>
          <cell r="H2540" t="str">
            <v>Lo Re</v>
          </cell>
          <cell r="I2540" t="str">
            <v>Sascha</v>
          </cell>
          <cell r="J2540" t="str">
            <v>Lo Re   Sascha</v>
          </cell>
          <cell r="K2540" t="str">
            <v>25.03.1990</v>
          </cell>
        </row>
        <row r="2541">
          <cell r="D2541">
            <v>23586</v>
          </cell>
          <cell r="E2541" t="str">
            <v>BAY</v>
          </cell>
          <cell r="F2541" t="str">
            <v>BAY  23586</v>
          </cell>
          <cell r="G2541" t="str">
            <v>RVG Niedernberg</v>
          </cell>
          <cell r="H2541" t="str">
            <v>Merkel</v>
          </cell>
          <cell r="I2541" t="str">
            <v>Steffen</v>
          </cell>
          <cell r="J2541" t="str">
            <v>Merkel   Steffen</v>
          </cell>
          <cell r="K2541" t="str">
            <v>12.04.1979</v>
          </cell>
        </row>
        <row r="2542">
          <cell r="D2542">
            <v>25586</v>
          </cell>
          <cell r="E2542" t="str">
            <v>BAY</v>
          </cell>
          <cell r="F2542" t="str">
            <v>BAY  25586</v>
          </cell>
          <cell r="G2542" t="str">
            <v>RVG Niedernberg</v>
          </cell>
          <cell r="H2542" t="str">
            <v>Reinhart</v>
          </cell>
          <cell r="I2542" t="str">
            <v>Toni</v>
          </cell>
          <cell r="J2542" t="str">
            <v>Reinhart   Toni</v>
          </cell>
          <cell r="K2542" t="str">
            <v>01.09.1988</v>
          </cell>
        </row>
        <row r="2543">
          <cell r="D2543">
            <v>21259</v>
          </cell>
          <cell r="E2543" t="str">
            <v>BAY</v>
          </cell>
          <cell r="F2543" t="str">
            <v>BAY  21259</v>
          </cell>
          <cell r="G2543" t="str">
            <v>RVG Niedernberg</v>
          </cell>
          <cell r="H2543" t="str">
            <v>Rohmann</v>
          </cell>
          <cell r="I2543" t="str">
            <v>Edgar</v>
          </cell>
          <cell r="J2543" t="str">
            <v>Rohmann   Edgar</v>
          </cell>
          <cell r="K2543" t="str">
            <v>24.02.1961</v>
          </cell>
        </row>
        <row r="2544">
          <cell r="D2544">
            <v>21638</v>
          </cell>
          <cell r="E2544" t="str">
            <v>BAY</v>
          </cell>
          <cell r="F2544" t="str">
            <v>BAY  21638</v>
          </cell>
          <cell r="G2544" t="str">
            <v>RVG Niedernberg</v>
          </cell>
          <cell r="H2544" t="str">
            <v>Rohmann</v>
          </cell>
          <cell r="I2544" t="str">
            <v>Rainer</v>
          </cell>
          <cell r="J2544" t="str">
            <v>Rohmann   Rainer</v>
          </cell>
          <cell r="K2544" t="str">
            <v>08.05.1966</v>
          </cell>
        </row>
        <row r="2545">
          <cell r="D2545">
            <v>21641</v>
          </cell>
          <cell r="E2545" t="str">
            <v>BAY</v>
          </cell>
          <cell r="F2545" t="str">
            <v>BAY  21641</v>
          </cell>
          <cell r="G2545" t="str">
            <v>RVG Niedernberg</v>
          </cell>
          <cell r="H2545" t="str">
            <v>Schneider</v>
          </cell>
          <cell r="I2545" t="str">
            <v>Maximilian</v>
          </cell>
          <cell r="J2545" t="str">
            <v>Schneider   Maximilian</v>
          </cell>
          <cell r="K2545" t="str">
            <v>20.02.1989</v>
          </cell>
        </row>
        <row r="2546">
          <cell r="D2546">
            <v>25587</v>
          </cell>
          <cell r="E2546" t="str">
            <v>BAY</v>
          </cell>
          <cell r="F2546" t="str">
            <v>BAY  25587</v>
          </cell>
          <cell r="G2546" t="str">
            <v>RVG Niedernberg</v>
          </cell>
          <cell r="H2546" t="str">
            <v>Wenzel</v>
          </cell>
          <cell r="I2546" t="str">
            <v>Philipp</v>
          </cell>
          <cell r="J2546" t="str">
            <v>Wenzel   Philipp</v>
          </cell>
          <cell r="K2546" t="str">
            <v>11.04.1991</v>
          </cell>
        </row>
        <row r="2547">
          <cell r="D2547">
            <v>30416</v>
          </cell>
          <cell r="E2547" t="str">
            <v>BER</v>
          </cell>
          <cell r="F2547" t="str">
            <v>BER  30416</v>
          </cell>
          <cell r="G2547" t="str">
            <v>RVG Nord Berlin</v>
          </cell>
          <cell r="H2547" t="str">
            <v>Behnke</v>
          </cell>
          <cell r="I2547" t="str">
            <v>Godehard</v>
          </cell>
          <cell r="J2547" t="str">
            <v>Behnke   Godehard</v>
          </cell>
          <cell r="K2547" t="str">
            <v>08.09.1962</v>
          </cell>
        </row>
        <row r="2548">
          <cell r="D2548">
            <v>31065</v>
          </cell>
          <cell r="E2548" t="str">
            <v>BER</v>
          </cell>
          <cell r="F2548" t="str">
            <v>BER  31065</v>
          </cell>
          <cell r="G2548" t="str">
            <v>RVG Nord Berlin</v>
          </cell>
          <cell r="H2548" t="str">
            <v>Dietz</v>
          </cell>
          <cell r="I2548" t="str">
            <v>Giovanni</v>
          </cell>
          <cell r="J2548" t="str">
            <v>Dietz   Giovanni</v>
          </cell>
          <cell r="K2548" t="str">
            <v>02.06.1962</v>
          </cell>
        </row>
        <row r="2549">
          <cell r="D2549">
            <v>30425</v>
          </cell>
          <cell r="E2549" t="str">
            <v>BER</v>
          </cell>
          <cell r="F2549" t="str">
            <v>BER  30425</v>
          </cell>
          <cell r="G2549" t="str">
            <v>RVG Nord Berlin</v>
          </cell>
          <cell r="H2549" t="str">
            <v>Horatscheck</v>
          </cell>
          <cell r="I2549" t="str">
            <v>Dieter</v>
          </cell>
          <cell r="J2549" t="str">
            <v>Horatscheck   Dieter</v>
          </cell>
          <cell r="K2549" t="str">
            <v>11.07.1935</v>
          </cell>
        </row>
        <row r="2550">
          <cell r="D2550">
            <v>30873</v>
          </cell>
          <cell r="E2550" t="str">
            <v>BER</v>
          </cell>
          <cell r="F2550" t="str">
            <v>BER  30873</v>
          </cell>
          <cell r="G2550" t="str">
            <v>RVG Nord Berlin</v>
          </cell>
          <cell r="H2550" t="str">
            <v>Hubacek</v>
          </cell>
          <cell r="I2550" t="str">
            <v>Jörg</v>
          </cell>
          <cell r="J2550" t="str">
            <v>Hubacek   Jörg</v>
          </cell>
          <cell r="K2550" t="str">
            <v>31.08.1965</v>
          </cell>
        </row>
        <row r="2551">
          <cell r="D2551">
            <v>31594</v>
          </cell>
          <cell r="E2551" t="str">
            <v>BER</v>
          </cell>
          <cell r="F2551" t="str">
            <v>BER  31594</v>
          </cell>
          <cell r="G2551" t="str">
            <v>RVG Nord Berlin</v>
          </cell>
          <cell r="H2551" t="str">
            <v>Manowski</v>
          </cell>
          <cell r="I2551" t="str">
            <v>Bert</v>
          </cell>
          <cell r="J2551" t="str">
            <v>Manowski   Bert</v>
          </cell>
          <cell r="K2551" t="str">
            <v>05.11.1966</v>
          </cell>
        </row>
        <row r="2552">
          <cell r="D2552">
            <v>30439</v>
          </cell>
          <cell r="E2552" t="str">
            <v>BER</v>
          </cell>
          <cell r="F2552" t="str">
            <v>BER  30439</v>
          </cell>
          <cell r="G2552" t="str">
            <v>RVG Nord Berlin</v>
          </cell>
          <cell r="H2552" t="str">
            <v>Rochler</v>
          </cell>
          <cell r="I2552" t="str">
            <v>Christian</v>
          </cell>
          <cell r="J2552" t="str">
            <v>Rochler   Christian</v>
          </cell>
          <cell r="K2552" t="str">
            <v>13.11.1961</v>
          </cell>
        </row>
        <row r="2553">
          <cell r="D2553">
            <v>30422</v>
          </cell>
          <cell r="E2553" t="str">
            <v>BER</v>
          </cell>
          <cell r="F2553" t="str">
            <v>BER  30422</v>
          </cell>
          <cell r="G2553" t="str">
            <v>RVG Nord Berlin</v>
          </cell>
          <cell r="H2553" t="str">
            <v>Sabin</v>
          </cell>
          <cell r="I2553" t="str">
            <v>Klaus</v>
          </cell>
          <cell r="J2553" t="str">
            <v>Sabin   Klaus</v>
          </cell>
          <cell r="K2553" t="str">
            <v>15.11.1940</v>
          </cell>
        </row>
        <row r="2554">
          <cell r="D2554">
            <v>30423</v>
          </cell>
          <cell r="E2554" t="str">
            <v>BER</v>
          </cell>
          <cell r="F2554" t="str">
            <v>BER  30423</v>
          </cell>
          <cell r="G2554" t="str">
            <v>RVG Nord Berlin</v>
          </cell>
          <cell r="H2554" t="str">
            <v>Sabin</v>
          </cell>
          <cell r="I2554" t="str">
            <v>Thomas</v>
          </cell>
          <cell r="J2554" t="str">
            <v>Sabin   Thomas</v>
          </cell>
          <cell r="K2554" t="str">
            <v>23.10.1977</v>
          </cell>
        </row>
        <row r="2555">
          <cell r="D2555">
            <v>74811</v>
          </cell>
          <cell r="E2555" t="str">
            <v>HES</v>
          </cell>
          <cell r="F2555" t="str">
            <v>HES  74811</v>
          </cell>
          <cell r="G2555" t="str">
            <v>RVG Of.- Bieber</v>
          </cell>
          <cell r="H2555" t="str">
            <v>Bauer</v>
          </cell>
          <cell r="I2555" t="str">
            <v>Simon</v>
          </cell>
          <cell r="J2555" t="str">
            <v>Bauer   Simon</v>
          </cell>
          <cell r="K2555" t="str">
            <v>11.04.1988</v>
          </cell>
        </row>
        <row r="2556">
          <cell r="D2556">
            <v>74123</v>
          </cell>
          <cell r="E2556" t="str">
            <v>HES</v>
          </cell>
          <cell r="F2556" t="str">
            <v>HES  74123</v>
          </cell>
          <cell r="G2556" t="str">
            <v>RVG Of.- Bieber</v>
          </cell>
          <cell r="H2556" t="str">
            <v>Breitenbach</v>
          </cell>
          <cell r="I2556" t="str">
            <v>Heribert</v>
          </cell>
          <cell r="J2556" t="str">
            <v>Breitenbach   Heribert</v>
          </cell>
          <cell r="K2556" t="str">
            <v>04.07.1940</v>
          </cell>
        </row>
        <row r="2557">
          <cell r="D2557">
            <v>75172</v>
          </cell>
          <cell r="E2557" t="str">
            <v>HES</v>
          </cell>
          <cell r="F2557" t="str">
            <v>HES  75172</v>
          </cell>
          <cell r="G2557" t="str">
            <v>RVG Of.- Bieber</v>
          </cell>
          <cell r="H2557" t="str">
            <v>Döringhoff</v>
          </cell>
          <cell r="I2557" t="str">
            <v>Daniel</v>
          </cell>
          <cell r="J2557" t="str">
            <v>Döringhoff   Daniel</v>
          </cell>
          <cell r="K2557" t="str">
            <v>24.08.1987</v>
          </cell>
        </row>
        <row r="2558">
          <cell r="D2558">
            <v>70006</v>
          </cell>
          <cell r="E2558" t="str">
            <v>HES</v>
          </cell>
          <cell r="F2558" t="str">
            <v>HES  70006</v>
          </cell>
          <cell r="G2558" t="str">
            <v>RVG Of.- Bieber</v>
          </cell>
          <cell r="H2558" t="str">
            <v>Fix</v>
          </cell>
          <cell r="I2558" t="str">
            <v>Walter</v>
          </cell>
          <cell r="J2558" t="str">
            <v>Fix   Walter</v>
          </cell>
          <cell r="K2558" t="str">
            <v>18.01.1964</v>
          </cell>
        </row>
        <row r="2559">
          <cell r="D2559">
            <v>71197</v>
          </cell>
          <cell r="E2559" t="str">
            <v>HES</v>
          </cell>
          <cell r="F2559" t="str">
            <v>HES  71197</v>
          </cell>
          <cell r="G2559" t="str">
            <v>RVG Of.- Bieber</v>
          </cell>
          <cell r="H2559" t="str">
            <v>Flohr</v>
          </cell>
          <cell r="I2559" t="str">
            <v>Jürgen</v>
          </cell>
          <cell r="J2559" t="str">
            <v>Flohr   Jürgen</v>
          </cell>
          <cell r="K2559" t="str">
            <v>31.01.1961</v>
          </cell>
        </row>
        <row r="2560">
          <cell r="D2560">
            <v>74813</v>
          </cell>
          <cell r="E2560" t="str">
            <v>HES</v>
          </cell>
          <cell r="F2560" t="str">
            <v>HES  74813</v>
          </cell>
          <cell r="G2560" t="str">
            <v>RVG Of.- Bieber</v>
          </cell>
          <cell r="H2560" t="str">
            <v>Koudelka</v>
          </cell>
          <cell r="I2560" t="str">
            <v>Julian</v>
          </cell>
          <cell r="J2560" t="str">
            <v>Koudelka   Julian</v>
          </cell>
          <cell r="K2560" t="str">
            <v>06.08.1989</v>
          </cell>
        </row>
        <row r="2561">
          <cell r="D2561">
            <v>71199</v>
          </cell>
          <cell r="E2561" t="str">
            <v>HES</v>
          </cell>
          <cell r="F2561" t="str">
            <v>HES  71199</v>
          </cell>
          <cell r="G2561" t="str">
            <v>RVG Of.- Bieber</v>
          </cell>
          <cell r="H2561" t="str">
            <v>Lang</v>
          </cell>
          <cell r="I2561" t="str">
            <v>Mike</v>
          </cell>
          <cell r="J2561" t="str">
            <v>Lang   Mike</v>
          </cell>
          <cell r="K2561" t="str">
            <v>06.09.1971</v>
          </cell>
        </row>
        <row r="2562">
          <cell r="D2562">
            <v>73455</v>
          </cell>
          <cell r="E2562" t="str">
            <v>HES</v>
          </cell>
          <cell r="F2562" t="str">
            <v>HES  73455</v>
          </cell>
          <cell r="G2562" t="str">
            <v>RVG Of.- Bieber</v>
          </cell>
          <cell r="H2562" t="str">
            <v>Lehmann</v>
          </cell>
          <cell r="I2562" t="str">
            <v>Gerhard</v>
          </cell>
          <cell r="J2562" t="str">
            <v>Lehmann   Gerhard</v>
          </cell>
          <cell r="K2562" t="str">
            <v>26.01.1944</v>
          </cell>
        </row>
        <row r="2563">
          <cell r="D2563">
            <v>71802</v>
          </cell>
          <cell r="E2563" t="str">
            <v>HES</v>
          </cell>
          <cell r="F2563" t="str">
            <v>HES  71802</v>
          </cell>
          <cell r="G2563" t="str">
            <v>RVG Of.- Bieber</v>
          </cell>
          <cell r="H2563" t="str">
            <v>Raab</v>
          </cell>
          <cell r="I2563" t="str">
            <v>Frank</v>
          </cell>
          <cell r="J2563" t="str">
            <v>Raab   Frank</v>
          </cell>
          <cell r="K2563" t="str">
            <v>18.06.1972</v>
          </cell>
        </row>
        <row r="2564">
          <cell r="D2564">
            <v>71803</v>
          </cell>
          <cell r="E2564" t="str">
            <v>HES</v>
          </cell>
          <cell r="F2564" t="str">
            <v>HES  71803</v>
          </cell>
          <cell r="G2564" t="str">
            <v>RVG Of.- Bieber</v>
          </cell>
          <cell r="H2564" t="str">
            <v>Sandmann</v>
          </cell>
          <cell r="I2564" t="str">
            <v>Rolf</v>
          </cell>
          <cell r="J2564" t="str">
            <v>Sandmann   Rolf</v>
          </cell>
          <cell r="K2564" t="str">
            <v>28.02.1967</v>
          </cell>
        </row>
        <row r="2565">
          <cell r="D2565">
            <v>71804</v>
          </cell>
          <cell r="E2565" t="str">
            <v>HES</v>
          </cell>
          <cell r="F2565" t="str">
            <v>HES  71804</v>
          </cell>
          <cell r="G2565" t="str">
            <v>RVG Of.- Bieber</v>
          </cell>
          <cell r="H2565" t="str">
            <v>Sattler</v>
          </cell>
          <cell r="I2565" t="str">
            <v>Michael</v>
          </cell>
          <cell r="J2565" t="str">
            <v>Sattler   Michael</v>
          </cell>
          <cell r="K2565" t="str">
            <v>24.07.1964</v>
          </cell>
        </row>
        <row r="2566">
          <cell r="D2566">
            <v>71805</v>
          </cell>
          <cell r="E2566" t="str">
            <v>HES</v>
          </cell>
          <cell r="F2566" t="str">
            <v>HES  71805</v>
          </cell>
          <cell r="G2566" t="str">
            <v>RVG Of.- Bieber</v>
          </cell>
          <cell r="H2566" t="str">
            <v>Schulz</v>
          </cell>
          <cell r="I2566" t="str">
            <v>Michael</v>
          </cell>
          <cell r="J2566" t="str">
            <v>Schulz   Michael</v>
          </cell>
          <cell r="K2566" t="str">
            <v>24.03.1963</v>
          </cell>
        </row>
        <row r="2567">
          <cell r="D2567">
            <v>186010</v>
          </cell>
          <cell r="E2567" t="str">
            <v>WTB</v>
          </cell>
          <cell r="F2567" t="str">
            <v>WTB  186010</v>
          </cell>
          <cell r="G2567" t="str">
            <v>RVI Ailingen</v>
          </cell>
          <cell r="H2567" t="str">
            <v>Baur</v>
          </cell>
          <cell r="I2567" t="str">
            <v>Philip</v>
          </cell>
          <cell r="J2567" t="str">
            <v>Baur   Philip</v>
          </cell>
          <cell r="K2567" t="str">
            <v>19.02.1991</v>
          </cell>
        </row>
        <row r="2568">
          <cell r="D2568">
            <v>185569</v>
          </cell>
          <cell r="E2568" t="str">
            <v>WTB</v>
          </cell>
          <cell r="F2568" t="str">
            <v>WTB  185569</v>
          </cell>
          <cell r="G2568" t="str">
            <v>RVI Ailingen</v>
          </cell>
          <cell r="H2568" t="str">
            <v>Blab</v>
          </cell>
          <cell r="I2568" t="str">
            <v>Matthias</v>
          </cell>
          <cell r="J2568" t="str">
            <v>Blab   Matthias</v>
          </cell>
          <cell r="K2568" t="str">
            <v>26.11.1992</v>
          </cell>
        </row>
        <row r="2569">
          <cell r="D2569">
            <v>181929</v>
          </cell>
          <cell r="E2569" t="str">
            <v>WTB</v>
          </cell>
          <cell r="F2569" t="str">
            <v>WTB  181929</v>
          </cell>
          <cell r="G2569" t="str">
            <v>RVI Ailingen</v>
          </cell>
          <cell r="H2569" t="str">
            <v>Braunger</v>
          </cell>
          <cell r="I2569" t="str">
            <v>Marcel</v>
          </cell>
          <cell r="J2569" t="str">
            <v>Braunger   Marcel</v>
          </cell>
          <cell r="K2569" t="str">
            <v>31.10.1983</v>
          </cell>
        </row>
        <row r="2570">
          <cell r="D2570">
            <v>181932</v>
          </cell>
          <cell r="E2570" t="str">
            <v>WTB</v>
          </cell>
          <cell r="F2570" t="str">
            <v>WTB  181932</v>
          </cell>
          <cell r="G2570" t="str">
            <v>RVI Ailingen</v>
          </cell>
          <cell r="H2570" t="str">
            <v>Braunger</v>
          </cell>
          <cell r="I2570" t="str">
            <v>Sven</v>
          </cell>
          <cell r="J2570" t="str">
            <v>Braunger   Sven</v>
          </cell>
          <cell r="K2570" t="str">
            <v>23.05.1973</v>
          </cell>
        </row>
        <row r="2571">
          <cell r="D2571">
            <v>185024</v>
          </cell>
          <cell r="E2571" t="str">
            <v>WTB</v>
          </cell>
          <cell r="F2571" t="str">
            <v>WTB  185024</v>
          </cell>
          <cell r="G2571" t="str">
            <v>RVI Ailingen</v>
          </cell>
          <cell r="H2571" t="str">
            <v>Braunger</v>
          </cell>
          <cell r="I2571" t="str">
            <v>Harald</v>
          </cell>
          <cell r="J2571" t="str">
            <v>Braunger   Harald</v>
          </cell>
          <cell r="K2571" t="str">
            <v>03.02.1961</v>
          </cell>
        </row>
        <row r="2572">
          <cell r="D2572">
            <v>181937</v>
          </cell>
          <cell r="E2572" t="str">
            <v>WTB</v>
          </cell>
          <cell r="F2572" t="str">
            <v>WTB  181937</v>
          </cell>
          <cell r="G2572" t="str">
            <v>RVI Ailingen</v>
          </cell>
          <cell r="H2572" t="str">
            <v>Corbo</v>
          </cell>
          <cell r="I2572" t="str">
            <v>Rene</v>
          </cell>
          <cell r="J2572" t="str">
            <v>Corbo   Rene</v>
          </cell>
          <cell r="K2572" t="str">
            <v>06.10.1961</v>
          </cell>
        </row>
        <row r="2573">
          <cell r="D2573">
            <v>182911</v>
          </cell>
          <cell r="E2573" t="str">
            <v>WTB</v>
          </cell>
          <cell r="F2573" t="str">
            <v>WTB  182911</v>
          </cell>
          <cell r="G2573" t="str">
            <v>RVI Ailingen</v>
          </cell>
          <cell r="H2573" t="str">
            <v>Corbo</v>
          </cell>
          <cell r="I2573" t="str">
            <v>Danny</v>
          </cell>
          <cell r="J2573" t="str">
            <v>Corbo   Danny</v>
          </cell>
          <cell r="K2573" t="str">
            <v>01.11.1963</v>
          </cell>
        </row>
        <row r="2574">
          <cell r="D2574">
            <v>185059</v>
          </cell>
          <cell r="E2574" t="str">
            <v>WTB</v>
          </cell>
          <cell r="F2574" t="str">
            <v>WTB  185059</v>
          </cell>
          <cell r="G2574" t="str">
            <v>RVI Ailingen</v>
          </cell>
          <cell r="H2574" t="str">
            <v>Dietrich</v>
          </cell>
          <cell r="I2574" t="str">
            <v>Hans-Jochen</v>
          </cell>
          <cell r="J2574" t="str">
            <v>Dietrich   Hans-Jochen</v>
          </cell>
          <cell r="K2574" t="str">
            <v>10.10.1966</v>
          </cell>
        </row>
        <row r="2575">
          <cell r="D2575">
            <v>181942</v>
          </cell>
          <cell r="E2575" t="str">
            <v>WTB</v>
          </cell>
          <cell r="F2575" t="str">
            <v>WTB  181942</v>
          </cell>
          <cell r="G2575" t="str">
            <v>RVI Ailingen</v>
          </cell>
          <cell r="H2575" t="str">
            <v>Fazlic</v>
          </cell>
          <cell r="I2575" t="str">
            <v>Jasmin</v>
          </cell>
          <cell r="J2575" t="str">
            <v>Fazlic   Jasmin</v>
          </cell>
          <cell r="K2575" t="str">
            <v>05.09.1963</v>
          </cell>
        </row>
        <row r="2576">
          <cell r="D2576">
            <v>181943</v>
          </cell>
          <cell r="E2576" t="str">
            <v>WTB</v>
          </cell>
          <cell r="F2576" t="str">
            <v>WTB  181943</v>
          </cell>
          <cell r="G2576" t="str">
            <v>RVI Ailingen</v>
          </cell>
          <cell r="H2576" t="str">
            <v>Federici</v>
          </cell>
          <cell r="I2576" t="str">
            <v>Alessandro</v>
          </cell>
          <cell r="J2576" t="str">
            <v>Federici   Alessandro</v>
          </cell>
          <cell r="K2576" t="str">
            <v>28.11.1973</v>
          </cell>
        </row>
        <row r="2577">
          <cell r="D2577">
            <v>183389</v>
          </cell>
          <cell r="E2577" t="str">
            <v>WTB</v>
          </cell>
          <cell r="F2577" t="str">
            <v>WTB  183389</v>
          </cell>
          <cell r="G2577" t="str">
            <v>RVI Ailingen</v>
          </cell>
          <cell r="H2577" t="str">
            <v>Feierabend</v>
          </cell>
          <cell r="I2577" t="str">
            <v>Ralf</v>
          </cell>
          <cell r="J2577" t="str">
            <v>Feierabend   Ralf</v>
          </cell>
          <cell r="K2577" t="str">
            <v>15.01.1989</v>
          </cell>
        </row>
        <row r="2578">
          <cell r="D2578">
            <v>185023</v>
          </cell>
          <cell r="E2578" t="str">
            <v>WTB</v>
          </cell>
          <cell r="F2578" t="str">
            <v>WTB  185023</v>
          </cell>
          <cell r="G2578" t="str">
            <v>RVI Ailingen</v>
          </cell>
          <cell r="H2578" t="str">
            <v>Grasberger</v>
          </cell>
          <cell r="I2578" t="str">
            <v>Florian</v>
          </cell>
          <cell r="J2578" t="str">
            <v>Grasberger   Florian</v>
          </cell>
          <cell r="K2578" t="str">
            <v>21.07.1988</v>
          </cell>
        </row>
        <row r="2579">
          <cell r="D2579">
            <v>184197</v>
          </cell>
          <cell r="E2579" t="str">
            <v>WTB</v>
          </cell>
          <cell r="F2579" t="str">
            <v>WTB  184197</v>
          </cell>
          <cell r="G2579" t="str">
            <v>RVI Ailingen</v>
          </cell>
          <cell r="H2579" t="str">
            <v>Habich</v>
          </cell>
          <cell r="I2579" t="str">
            <v>Nico</v>
          </cell>
          <cell r="J2579" t="str">
            <v>Habich   Nico</v>
          </cell>
          <cell r="K2579" t="str">
            <v>17.07.1989</v>
          </cell>
        </row>
        <row r="2580">
          <cell r="D2580">
            <v>185022</v>
          </cell>
          <cell r="E2580" t="str">
            <v>WTB</v>
          </cell>
          <cell r="F2580" t="str">
            <v>WTB  185022</v>
          </cell>
          <cell r="G2580" t="str">
            <v>RVI Ailingen</v>
          </cell>
          <cell r="H2580" t="str">
            <v>Hass</v>
          </cell>
          <cell r="I2580" t="str">
            <v>Andre</v>
          </cell>
          <cell r="J2580" t="str">
            <v>Hass   Andre</v>
          </cell>
          <cell r="K2580" t="str">
            <v>31.08.1987</v>
          </cell>
        </row>
        <row r="2581">
          <cell r="D2581">
            <v>186011</v>
          </cell>
          <cell r="E2581" t="str">
            <v>WTB</v>
          </cell>
          <cell r="F2581" t="str">
            <v>WTB  186011</v>
          </cell>
          <cell r="G2581" t="str">
            <v>RVI Ailingen</v>
          </cell>
          <cell r="H2581" t="str">
            <v>Kneis</v>
          </cell>
          <cell r="I2581" t="str">
            <v>Pascal</v>
          </cell>
          <cell r="J2581" t="str">
            <v>Kneis   Pascal</v>
          </cell>
          <cell r="K2581" t="str">
            <v>01.10.1990</v>
          </cell>
        </row>
        <row r="2582">
          <cell r="D2582">
            <v>186019</v>
          </cell>
          <cell r="E2582" t="str">
            <v>WTB</v>
          </cell>
          <cell r="F2582" t="str">
            <v>WTB  186019</v>
          </cell>
          <cell r="G2582" t="str">
            <v>RVI Ailingen</v>
          </cell>
          <cell r="H2582" t="str">
            <v>Kolb</v>
          </cell>
          <cell r="I2582" t="str">
            <v>Marco</v>
          </cell>
          <cell r="J2582" t="str">
            <v>Kolb   Marco</v>
          </cell>
          <cell r="K2582" t="str">
            <v>03.05.1994</v>
          </cell>
        </row>
        <row r="2583">
          <cell r="D2583">
            <v>181952</v>
          </cell>
          <cell r="E2583" t="str">
            <v>WTB</v>
          </cell>
          <cell r="F2583" t="str">
            <v>WTB  181952</v>
          </cell>
          <cell r="G2583" t="str">
            <v>RVI Ailingen</v>
          </cell>
          <cell r="H2583" t="str">
            <v>Locher</v>
          </cell>
          <cell r="I2583" t="str">
            <v>Josef</v>
          </cell>
          <cell r="J2583" t="str">
            <v>Locher   Josef</v>
          </cell>
          <cell r="K2583" t="str">
            <v>02.06.1961</v>
          </cell>
        </row>
        <row r="2584">
          <cell r="D2584">
            <v>185003</v>
          </cell>
          <cell r="E2584" t="str">
            <v>WTB</v>
          </cell>
          <cell r="F2584" t="str">
            <v>WTB  185003</v>
          </cell>
          <cell r="G2584" t="str">
            <v>RVI Ailingen</v>
          </cell>
          <cell r="H2584" t="str">
            <v>Lorch</v>
          </cell>
          <cell r="I2584" t="str">
            <v>Oliver</v>
          </cell>
          <cell r="J2584" t="str">
            <v>Lorch   Oliver</v>
          </cell>
          <cell r="K2584" t="str">
            <v>10.02.1989</v>
          </cell>
        </row>
        <row r="2585">
          <cell r="D2585">
            <v>183391</v>
          </cell>
          <cell r="E2585" t="str">
            <v>WTB</v>
          </cell>
          <cell r="F2585" t="str">
            <v>WTB  183391</v>
          </cell>
          <cell r="G2585" t="str">
            <v>RVI Ailingen</v>
          </cell>
          <cell r="H2585" t="str">
            <v>Mast</v>
          </cell>
          <cell r="I2585" t="str">
            <v>Fabian</v>
          </cell>
          <cell r="J2585" t="str">
            <v>Mast   Fabian</v>
          </cell>
          <cell r="K2585" t="str">
            <v>12.07.1988</v>
          </cell>
        </row>
        <row r="2586">
          <cell r="D2586">
            <v>185572</v>
          </cell>
          <cell r="E2586" t="str">
            <v>WTB</v>
          </cell>
          <cell r="F2586" t="str">
            <v>WTB  185572</v>
          </cell>
          <cell r="G2586" t="str">
            <v>RVI Ailingen</v>
          </cell>
          <cell r="H2586" t="str">
            <v>Mayer</v>
          </cell>
          <cell r="I2586" t="str">
            <v>Patrick</v>
          </cell>
          <cell r="J2586" t="str">
            <v>Mayer   Patrick</v>
          </cell>
          <cell r="K2586" t="str">
            <v>02.11.1993</v>
          </cell>
        </row>
        <row r="2587">
          <cell r="D2587">
            <v>185001</v>
          </cell>
          <cell r="E2587" t="str">
            <v>WTB</v>
          </cell>
          <cell r="F2587" t="str">
            <v>WTB  185001</v>
          </cell>
          <cell r="G2587" t="str">
            <v>RVI Ailingen</v>
          </cell>
          <cell r="H2587" t="str">
            <v>Müller</v>
          </cell>
          <cell r="I2587" t="str">
            <v>Christian</v>
          </cell>
          <cell r="J2587" t="str">
            <v>Müller   Christian</v>
          </cell>
          <cell r="K2587" t="str">
            <v>03.03.1989</v>
          </cell>
        </row>
        <row r="2588">
          <cell r="D2588">
            <v>185002</v>
          </cell>
          <cell r="E2588" t="str">
            <v>WTB</v>
          </cell>
          <cell r="F2588" t="str">
            <v>WTB  185002</v>
          </cell>
          <cell r="G2588" t="str">
            <v>RVI Ailingen</v>
          </cell>
          <cell r="H2588" t="str">
            <v>Roth</v>
          </cell>
          <cell r="I2588" t="str">
            <v>Simon</v>
          </cell>
          <cell r="J2588" t="str">
            <v>Roth   Simon</v>
          </cell>
          <cell r="K2588" t="str">
            <v>30.10.1989</v>
          </cell>
        </row>
        <row r="2589">
          <cell r="D2589">
            <v>186020</v>
          </cell>
          <cell r="E2589" t="str">
            <v>WTB</v>
          </cell>
          <cell r="F2589" t="str">
            <v>WTB  186020</v>
          </cell>
          <cell r="G2589" t="str">
            <v>RVI Ailingen</v>
          </cell>
          <cell r="H2589" t="str">
            <v>Salomon</v>
          </cell>
          <cell r="I2589" t="str">
            <v>Pascal</v>
          </cell>
          <cell r="J2589" t="str">
            <v>Salomon   Pascal</v>
          </cell>
          <cell r="K2589" t="str">
            <v>26.11.1994</v>
          </cell>
        </row>
        <row r="2590">
          <cell r="D2590">
            <v>185224</v>
          </cell>
          <cell r="E2590" t="str">
            <v>WTB</v>
          </cell>
          <cell r="F2590" t="str">
            <v>WTB  185224</v>
          </cell>
          <cell r="G2590" t="str">
            <v>RVI Ailingen</v>
          </cell>
          <cell r="H2590" t="str">
            <v>Schlegel</v>
          </cell>
          <cell r="I2590" t="str">
            <v>Michael</v>
          </cell>
          <cell r="J2590" t="str">
            <v>Schlegel   Michael</v>
          </cell>
          <cell r="K2590" t="str">
            <v>20.09.1970</v>
          </cell>
        </row>
        <row r="2591">
          <cell r="D2591">
            <v>181964</v>
          </cell>
          <cell r="E2591" t="str">
            <v>WTB</v>
          </cell>
          <cell r="F2591" t="str">
            <v>WTB  181964</v>
          </cell>
          <cell r="G2591" t="str">
            <v>RVI Ailingen</v>
          </cell>
          <cell r="H2591" t="str">
            <v>Wulf</v>
          </cell>
          <cell r="I2591" t="str">
            <v>Michael</v>
          </cell>
          <cell r="J2591" t="str">
            <v>Wulf   Michael</v>
          </cell>
          <cell r="K2591" t="str">
            <v>15.11.1982</v>
          </cell>
        </row>
        <row r="2592">
          <cell r="D2592">
            <v>181930</v>
          </cell>
          <cell r="E2592" t="str">
            <v>WTB</v>
          </cell>
          <cell r="F2592" t="str">
            <v>WTB  181930</v>
          </cell>
          <cell r="G2592" t="str">
            <v>RVI Ailingen I</v>
          </cell>
          <cell r="H2592" t="str">
            <v>Braunger</v>
          </cell>
          <cell r="I2592" t="str">
            <v>Marco</v>
          </cell>
          <cell r="J2592" t="str">
            <v>Braunger   Marco</v>
          </cell>
          <cell r="K2592" t="str">
            <v>30.06.1986</v>
          </cell>
        </row>
        <row r="2593">
          <cell r="D2593">
            <v>181954</v>
          </cell>
          <cell r="E2593" t="str">
            <v>WTB</v>
          </cell>
          <cell r="F2593" t="str">
            <v>WTB  181954</v>
          </cell>
          <cell r="G2593" t="str">
            <v>RVI Ailingen I</v>
          </cell>
          <cell r="H2593" t="str">
            <v>Maier</v>
          </cell>
          <cell r="I2593" t="str">
            <v>Manuel</v>
          </cell>
          <cell r="J2593" t="str">
            <v>Maier   Manuel</v>
          </cell>
          <cell r="K2593" t="str">
            <v>01.10.1985</v>
          </cell>
        </row>
        <row r="2594">
          <cell r="D2594">
            <v>181922</v>
          </cell>
          <cell r="E2594" t="str">
            <v>WTB</v>
          </cell>
          <cell r="F2594" t="str">
            <v>WTB  181922</v>
          </cell>
          <cell r="G2594" t="str">
            <v>RVI Ailingen II</v>
          </cell>
          <cell r="H2594" t="str">
            <v>Amann</v>
          </cell>
          <cell r="I2594" t="str">
            <v>Alexander</v>
          </cell>
          <cell r="J2594" t="str">
            <v>Amann   Alexander</v>
          </cell>
          <cell r="K2594" t="str">
            <v>02.02.1985</v>
          </cell>
        </row>
        <row r="2595">
          <cell r="D2595">
            <v>182902</v>
          </cell>
          <cell r="E2595" t="str">
            <v>WTB</v>
          </cell>
          <cell r="F2595" t="str">
            <v>WTB  182902</v>
          </cell>
          <cell r="G2595" t="str">
            <v>RVI Ailingen II</v>
          </cell>
          <cell r="H2595" t="str">
            <v>Lang</v>
          </cell>
          <cell r="I2595" t="str">
            <v>Markus</v>
          </cell>
          <cell r="J2595" t="str">
            <v>Lang   Markus</v>
          </cell>
          <cell r="K2595" t="str">
            <v>21.08.1986</v>
          </cell>
        </row>
        <row r="2596">
          <cell r="D2596">
            <v>71456</v>
          </cell>
          <cell r="E2596" t="str">
            <v>HES</v>
          </cell>
          <cell r="F2596" t="str">
            <v>HES  71456</v>
          </cell>
          <cell r="G2596" t="str">
            <v>RVL Schenklengsfeld</v>
          </cell>
          <cell r="H2596" t="str">
            <v>Baumgardt</v>
          </cell>
          <cell r="I2596" t="str">
            <v>Dirk</v>
          </cell>
          <cell r="J2596" t="str">
            <v>Baumgardt   Dirk</v>
          </cell>
          <cell r="K2596" t="str">
            <v>15.12.1970</v>
          </cell>
        </row>
        <row r="2597">
          <cell r="D2597">
            <v>71457</v>
          </cell>
          <cell r="E2597" t="str">
            <v>HES</v>
          </cell>
          <cell r="F2597" t="str">
            <v>HES  71457</v>
          </cell>
          <cell r="G2597" t="str">
            <v>RVL Schenklengsfeld</v>
          </cell>
          <cell r="H2597" t="str">
            <v>Baumhardt</v>
          </cell>
          <cell r="I2597" t="str">
            <v>Jürgen</v>
          </cell>
          <cell r="J2597" t="str">
            <v>Baumhardt   Jürgen</v>
          </cell>
          <cell r="K2597" t="str">
            <v>03.11.1971</v>
          </cell>
        </row>
        <row r="2598">
          <cell r="D2598">
            <v>76873</v>
          </cell>
          <cell r="E2598" t="str">
            <v>HES</v>
          </cell>
          <cell r="F2598" t="str">
            <v>HES  76873</v>
          </cell>
          <cell r="G2598" t="str">
            <v>RVL Schenklengsfeld</v>
          </cell>
          <cell r="H2598" t="str">
            <v>Burhenn</v>
          </cell>
          <cell r="I2598" t="str">
            <v>Jan</v>
          </cell>
          <cell r="J2598" t="str">
            <v>Burhenn   Jan</v>
          </cell>
          <cell r="K2598" t="str">
            <v>18.03.1990</v>
          </cell>
        </row>
        <row r="2599">
          <cell r="D2599">
            <v>71458</v>
          </cell>
          <cell r="E2599" t="str">
            <v>HES</v>
          </cell>
          <cell r="F2599" t="str">
            <v>HES  71458</v>
          </cell>
          <cell r="G2599" t="str">
            <v>RVL Schenklengsfeld</v>
          </cell>
          <cell r="H2599" t="str">
            <v>Daube</v>
          </cell>
          <cell r="I2599" t="str">
            <v>Rainer</v>
          </cell>
          <cell r="J2599" t="str">
            <v>Daube   Rainer</v>
          </cell>
          <cell r="K2599" t="str">
            <v>09.04.1971</v>
          </cell>
        </row>
        <row r="2600">
          <cell r="D2600">
            <v>71459</v>
          </cell>
          <cell r="E2600" t="str">
            <v>HES</v>
          </cell>
          <cell r="F2600" t="str">
            <v>HES  71459</v>
          </cell>
          <cell r="G2600" t="str">
            <v>RVL Schenklengsfeld</v>
          </cell>
          <cell r="H2600" t="str">
            <v>Fey</v>
          </cell>
          <cell r="I2600" t="str">
            <v>Udo</v>
          </cell>
          <cell r="J2600" t="str">
            <v>Fey   Udo</v>
          </cell>
          <cell r="K2600" t="str">
            <v>26.10.1958</v>
          </cell>
        </row>
        <row r="2601">
          <cell r="D2601">
            <v>71463</v>
          </cell>
          <cell r="E2601" t="str">
            <v>HES</v>
          </cell>
          <cell r="F2601" t="str">
            <v>HES  71463</v>
          </cell>
          <cell r="G2601" t="str">
            <v>RVL Schenklengsfeld</v>
          </cell>
          <cell r="H2601" t="str">
            <v>Hilmes</v>
          </cell>
          <cell r="I2601" t="str">
            <v>Jens</v>
          </cell>
          <cell r="J2601" t="str">
            <v>Hilmes   Jens</v>
          </cell>
          <cell r="K2601" t="str">
            <v>14.03.1980</v>
          </cell>
        </row>
        <row r="2602">
          <cell r="D2602">
            <v>70099</v>
          </cell>
          <cell r="E2602" t="str">
            <v>HES</v>
          </cell>
          <cell r="F2602" t="str">
            <v>HES  70099</v>
          </cell>
          <cell r="G2602" t="str">
            <v>RVL Schenklengsfeld</v>
          </cell>
          <cell r="H2602" t="str">
            <v>Neuber</v>
          </cell>
          <cell r="I2602" t="str">
            <v>Sascha</v>
          </cell>
          <cell r="J2602" t="str">
            <v>Neuber   Sascha</v>
          </cell>
          <cell r="K2602" t="str">
            <v>11.09.1979</v>
          </cell>
        </row>
        <row r="2603">
          <cell r="D2603">
            <v>70095</v>
          </cell>
          <cell r="E2603" t="str">
            <v>HES</v>
          </cell>
          <cell r="F2603" t="str">
            <v>HES  70095</v>
          </cell>
          <cell r="G2603" t="str">
            <v>RVL Schenklengsfeld</v>
          </cell>
          <cell r="H2603" t="str">
            <v>Schlotzhauer</v>
          </cell>
          <cell r="I2603" t="str">
            <v>Simon</v>
          </cell>
          <cell r="J2603" t="str">
            <v>Schlotzhauer   Simon</v>
          </cell>
          <cell r="K2603" t="str">
            <v>28.03.1991</v>
          </cell>
        </row>
        <row r="2604">
          <cell r="D2604">
            <v>70096</v>
          </cell>
          <cell r="E2604" t="str">
            <v>HES</v>
          </cell>
          <cell r="F2604" t="str">
            <v>HES  70096</v>
          </cell>
          <cell r="G2604" t="str">
            <v>RVL Schenklengsfeld</v>
          </cell>
          <cell r="H2604" t="str">
            <v>Schlotzhauer</v>
          </cell>
          <cell r="I2604" t="str">
            <v>Daniel</v>
          </cell>
          <cell r="J2604" t="str">
            <v>Schlotzhauer   Daniel</v>
          </cell>
          <cell r="K2604" t="str">
            <v>19.05.1989</v>
          </cell>
        </row>
        <row r="2605">
          <cell r="D2605">
            <v>76872</v>
          </cell>
          <cell r="E2605" t="str">
            <v>HES</v>
          </cell>
          <cell r="F2605" t="str">
            <v>HES  76872</v>
          </cell>
          <cell r="G2605" t="str">
            <v>RVL Schenklengsfeld</v>
          </cell>
          <cell r="H2605" t="str">
            <v>Schröter</v>
          </cell>
          <cell r="I2605" t="str">
            <v>Tobias</v>
          </cell>
          <cell r="J2605" t="str">
            <v>Schröter   Tobias</v>
          </cell>
          <cell r="K2605" t="str">
            <v>02.09.1990</v>
          </cell>
        </row>
        <row r="2606">
          <cell r="D2606">
            <v>71465</v>
          </cell>
          <cell r="E2606" t="str">
            <v>HES</v>
          </cell>
          <cell r="F2606" t="str">
            <v>HES  71465</v>
          </cell>
          <cell r="G2606" t="str">
            <v>RVL Schenklengsfeld</v>
          </cell>
          <cell r="H2606" t="str">
            <v>Schütrumpf</v>
          </cell>
          <cell r="I2606" t="str">
            <v>Oliver</v>
          </cell>
          <cell r="J2606" t="str">
            <v>Schütrumpf   Oliver</v>
          </cell>
          <cell r="K2606" t="str">
            <v>12.09.1979</v>
          </cell>
        </row>
        <row r="2607">
          <cell r="D2607">
            <v>74882</v>
          </cell>
          <cell r="E2607" t="str">
            <v>HES</v>
          </cell>
          <cell r="F2607" t="str">
            <v>HES  74882</v>
          </cell>
          <cell r="G2607" t="str">
            <v>RVL Schenklengsfeld</v>
          </cell>
          <cell r="H2607" t="str">
            <v>Schwanko</v>
          </cell>
          <cell r="I2607" t="str">
            <v>Wadim</v>
          </cell>
          <cell r="J2607" t="str">
            <v>Schwanko   Wadim</v>
          </cell>
          <cell r="K2607" t="str">
            <v>29.05.1988</v>
          </cell>
        </row>
        <row r="2608">
          <cell r="D2608">
            <v>70098</v>
          </cell>
          <cell r="E2608" t="str">
            <v>HES</v>
          </cell>
          <cell r="F2608" t="str">
            <v>HES  70098</v>
          </cell>
          <cell r="G2608" t="str">
            <v>RVL Schenklengsfeld</v>
          </cell>
          <cell r="H2608" t="str">
            <v>Trabert</v>
          </cell>
          <cell r="I2608" t="str">
            <v>Jens</v>
          </cell>
          <cell r="J2608" t="str">
            <v>Trabert   Jens</v>
          </cell>
          <cell r="K2608" t="str">
            <v>23.08.1978</v>
          </cell>
        </row>
        <row r="2609">
          <cell r="D2609">
            <v>70097</v>
          </cell>
          <cell r="E2609" t="str">
            <v>HES</v>
          </cell>
          <cell r="F2609" t="str">
            <v>HES  70097</v>
          </cell>
          <cell r="G2609" t="str">
            <v>RVL Schenklengsfeld</v>
          </cell>
          <cell r="H2609" t="str">
            <v>von Reumont</v>
          </cell>
          <cell r="I2609" t="str">
            <v>Denis</v>
          </cell>
          <cell r="J2609" t="str">
            <v>von Reumont   Denis</v>
          </cell>
          <cell r="K2609" t="str">
            <v>08.11.1988</v>
          </cell>
        </row>
        <row r="2610">
          <cell r="D2610">
            <v>90879</v>
          </cell>
          <cell r="E2610" t="str">
            <v>NDS</v>
          </cell>
          <cell r="F2610" t="str">
            <v>NDS  90879</v>
          </cell>
          <cell r="G2610" t="str">
            <v>RVM Bilshausen</v>
          </cell>
          <cell r="H2610" t="str">
            <v>Adler</v>
          </cell>
          <cell r="I2610" t="str">
            <v>Franz-Josef</v>
          </cell>
          <cell r="J2610" t="str">
            <v>Adler   Franz-Josef</v>
          </cell>
          <cell r="K2610" t="str">
            <v>06.03.1967</v>
          </cell>
        </row>
        <row r="2611">
          <cell r="D2611">
            <v>93260</v>
          </cell>
          <cell r="E2611" t="str">
            <v>NDS</v>
          </cell>
          <cell r="F2611" t="str">
            <v>NDS  93260</v>
          </cell>
          <cell r="G2611" t="str">
            <v>RVM Bilshausen</v>
          </cell>
          <cell r="H2611" t="str">
            <v>Ercan</v>
          </cell>
          <cell r="I2611" t="str">
            <v>Elias</v>
          </cell>
          <cell r="J2611" t="str">
            <v>Ercan   Elias</v>
          </cell>
          <cell r="K2611" t="str">
            <v>04.10.1992</v>
          </cell>
        </row>
        <row r="2612">
          <cell r="D2612">
            <v>92869</v>
          </cell>
          <cell r="E2612" t="str">
            <v>NDS</v>
          </cell>
          <cell r="F2612" t="str">
            <v>NDS  92869</v>
          </cell>
          <cell r="G2612" t="str">
            <v>RVM Bilshausen</v>
          </cell>
          <cell r="H2612" t="str">
            <v>Kreis</v>
          </cell>
          <cell r="I2612" t="str">
            <v>Fabian</v>
          </cell>
          <cell r="J2612" t="str">
            <v>Kreis   Fabian</v>
          </cell>
          <cell r="K2612" t="str">
            <v>21.01.1991</v>
          </cell>
        </row>
        <row r="2613">
          <cell r="D2613">
            <v>90886</v>
          </cell>
          <cell r="E2613" t="str">
            <v>NDS</v>
          </cell>
          <cell r="F2613" t="str">
            <v>NDS  90886</v>
          </cell>
          <cell r="G2613" t="str">
            <v>RVM Bilshausen</v>
          </cell>
          <cell r="H2613" t="str">
            <v>Macke</v>
          </cell>
          <cell r="I2613" t="str">
            <v>Stefan</v>
          </cell>
          <cell r="J2613" t="str">
            <v>Macke   Stefan</v>
          </cell>
          <cell r="K2613" t="str">
            <v>09.12.1969</v>
          </cell>
        </row>
        <row r="2614">
          <cell r="D2614">
            <v>92578</v>
          </cell>
          <cell r="E2614" t="str">
            <v>NDS</v>
          </cell>
          <cell r="F2614" t="str">
            <v>NDS  92578</v>
          </cell>
          <cell r="G2614" t="str">
            <v>RVM Bilshausen</v>
          </cell>
          <cell r="H2614" t="str">
            <v>Müller</v>
          </cell>
          <cell r="I2614" t="str">
            <v>Nils</v>
          </cell>
          <cell r="J2614" t="str">
            <v>Müller   Nils</v>
          </cell>
          <cell r="K2614" t="str">
            <v>13.10.1992</v>
          </cell>
        </row>
        <row r="2615">
          <cell r="D2615">
            <v>93426</v>
          </cell>
          <cell r="E2615" t="str">
            <v>NDS</v>
          </cell>
          <cell r="F2615" t="str">
            <v>NDS  93426</v>
          </cell>
          <cell r="G2615" t="str">
            <v>RVM Bilshausen</v>
          </cell>
          <cell r="H2615" t="str">
            <v>Rinkleff</v>
          </cell>
          <cell r="I2615" t="str">
            <v>Pascal</v>
          </cell>
          <cell r="J2615" t="str">
            <v>Rinkleff   Pascal</v>
          </cell>
          <cell r="K2615" t="str">
            <v>10.10.1992</v>
          </cell>
        </row>
        <row r="2616">
          <cell r="D2616">
            <v>90892</v>
          </cell>
          <cell r="E2616" t="str">
            <v>NDS</v>
          </cell>
          <cell r="F2616" t="str">
            <v>NDS  90892</v>
          </cell>
          <cell r="G2616" t="str">
            <v>RVM Bilshausen</v>
          </cell>
          <cell r="H2616" t="str">
            <v>Sieg</v>
          </cell>
          <cell r="I2616" t="str">
            <v>André</v>
          </cell>
          <cell r="J2616" t="str">
            <v>Sieg   André</v>
          </cell>
          <cell r="K2616" t="str">
            <v>25.12.1981</v>
          </cell>
        </row>
        <row r="2617">
          <cell r="D2617">
            <v>92268</v>
          </cell>
          <cell r="E2617" t="str">
            <v>NDS</v>
          </cell>
          <cell r="F2617" t="str">
            <v>NDS  92268</v>
          </cell>
          <cell r="G2617" t="str">
            <v>RVM Bilshausen</v>
          </cell>
          <cell r="H2617" t="str">
            <v>Strüber</v>
          </cell>
          <cell r="I2617" t="str">
            <v>Timo</v>
          </cell>
          <cell r="J2617" t="str">
            <v>Strüber   Timo</v>
          </cell>
          <cell r="K2617" t="str">
            <v>20.03.1991</v>
          </cell>
        </row>
        <row r="2618">
          <cell r="D2618">
            <v>93428</v>
          </cell>
          <cell r="E2618" t="str">
            <v>NDS</v>
          </cell>
          <cell r="F2618" t="str">
            <v>NDS  93428</v>
          </cell>
          <cell r="G2618" t="str">
            <v>RVM Bilshausen</v>
          </cell>
          <cell r="H2618" t="str">
            <v>Weber</v>
          </cell>
          <cell r="I2618" t="str">
            <v>Wolfgang</v>
          </cell>
          <cell r="J2618" t="str">
            <v>Weber   Wolfgang</v>
          </cell>
          <cell r="K2618" t="str">
            <v>12.01.1968</v>
          </cell>
        </row>
        <row r="2619">
          <cell r="D2619">
            <v>93261</v>
          </cell>
          <cell r="E2619" t="str">
            <v>NDS</v>
          </cell>
          <cell r="F2619" t="str">
            <v>NDS  93261</v>
          </cell>
          <cell r="G2619" t="str">
            <v>RVM Bilshausen</v>
          </cell>
          <cell r="H2619" t="str">
            <v>Wüstefeld</v>
          </cell>
          <cell r="I2619" t="str">
            <v>Mario</v>
          </cell>
          <cell r="J2619" t="str">
            <v>Wüstefeld   Mario</v>
          </cell>
          <cell r="K2619" t="str">
            <v>05.04.1985</v>
          </cell>
        </row>
        <row r="2620">
          <cell r="D2620">
            <v>91337</v>
          </cell>
          <cell r="E2620" t="str">
            <v>NDS</v>
          </cell>
          <cell r="F2620" t="str">
            <v>NDS  91337</v>
          </cell>
          <cell r="G2620" t="str">
            <v>RVM Bilshausen</v>
          </cell>
          <cell r="H2620" t="str">
            <v>Ziencz</v>
          </cell>
          <cell r="I2620" t="str">
            <v>Joachim</v>
          </cell>
          <cell r="J2620" t="str">
            <v>Ziencz   Joachim</v>
          </cell>
          <cell r="K2620" t="str">
            <v>16.08.1987</v>
          </cell>
        </row>
        <row r="2621">
          <cell r="D2621">
            <v>93427</v>
          </cell>
          <cell r="E2621" t="str">
            <v>NDS</v>
          </cell>
          <cell r="F2621" t="str">
            <v>NDS  93427</v>
          </cell>
          <cell r="G2621" t="str">
            <v>RVM Bilshausen</v>
          </cell>
          <cell r="H2621" t="str">
            <v>Zimmermann</v>
          </cell>
          <cell r="I2621" t="str">
            <v>Florian</v>
          </cell>
          <cell r="J2621" t="str">
            <v>Zimmermann   Florian</v>
          </cell>
          <cell r="K2621" t="str">
            <v>26.11.1992</v>
          </cell>
        </row>
        <row r="2622">
          <cell r="D2622">
            <v>90900</v>
          </cell>
          <cell r="E2622" t="str">
            <v>NDS</v>
          </cell>
          <cell r="F2622" t="str">
            <v>NDS  90900</v>
          </cell>
          <cell r="G2622" t="str">
            <v>RVM Göttingen </v>
          </cell>
          <cell r="H2622" t="str">
            <v>Hettenhausen</v>
          </cell>
          <cell r="I2622" t="str">
            <v>Rüdiger</v>
          </cell>
          <cell r="J2622" t="str">
            <v>Hettenhausen   Rüdiger</v>
          </cell>
          <cell r="K2622" t="str">
            <v>08.05.1958</v>
          </cell>
        </row>
        <row r="2623">
          <cell r="D2623">
            <v>90903</v>
          </cell>
          <cell r="E2623" t="str">
            <v>NDS</v>
          </cell>
          <cell r="F2623" t="str">
            <v>NDS  90903</v>
          </cell>
          <cell r="G2623" t="str">
            <v>RVM Göttingen </v>
          </cell>
          <cell r="H2623" t="str">
            <v>Thöle</v>
          </cell>
          <cell r="I2623" t="str">
            <v>Heiko</v>
          </cell>
          <cell r="J2623" t="str">
            <v>Thöle   Heiko</v>
          </cell>
          <cell r="K2623" t="str">
            <v>12.04.1960</v>
          </cell>
        </row>
        <row r="2624">
          <cell r="D2624">
            <v>90904</v>
          </cell>
          <cell r="E2624" t="str">
            <v>NDS</v>
          </cell>
          <cell r="F2624" t="str">
            <v>NDS  90904</v>
          </cell>
          <cell r="G2624" t="str">
            <v>RVM Göttingen </v>
          </cell>
          <cell r="H2624" t="str">
            <v>Thöle</v>
          </cell>
          <cell r="I2624" t="str">
            <v>Jörg</v>
          </cell>
          <cell r="J2624" t="str">
            <v>Thöle   Jörg</v>
          </cell>
          <cell r="K2624" t="str">
            <v>10.09.1961</v>
          </cell>
        </row>
        <row r="2625">
          <cell r="D2625">
            <v>90905</v>
          </cell>
          <cell r="E2625" t="str">
            <v>NDS</v>
          </cell>
          <cell r="F2625" t="str">
            <v>NDS  90905</v>
          </cell>
          <cell r="G2625" t="str">
            <v>RVM Göttingen </v>
          </cell>
          <cell r="H2625" t="str">
            <v>Thöle</v>
          </cell>
          <cell r="I2625" t="str">
            <v>Uwe</v>
          </cell>
          <cell r="J2625" t="str">
            <v>Thöle   Uwe</v>
          </cell>
          <cell r="K2625" t="str">
            <v>26.06.1967</v>
          </cell>
        </row>
        <row r="2626">
          <cell r="D2626">
            <v>90907</v>
          </cell>
          <cell r="E2626" t="str">
            <v>NDS</v>
          </cell>
          <cell r="F2626" t="str">
            <v>NDS  90907</v>
          </cell>
          <cell r="G2626" t="str">
            <v>RVM Göttingen </v>
          </cell>
          <cell r="H2626" t="str">
            <v>Voß</v>
          </cell>
          <cell r="I2626" t="str">
            <v>Karl-Heinz</v>
          </cell>
          <cell r="J2626" t="str">
            <v>Voß   Karl-Heinz</v>
          </cell>
          <cell r="K2626" t="str">
            <v>10.03.1958</v>
          </cell>
        </row>
        <row r="2627">
          <cell r="D2627">
            <v>91510</v>
          </cell>
          <cell r="E2627" t="str">
            <v>NDS</v>
          </cell>
          <cell r="F2627" t="str">
            <v>NDS  91510</v>
          </cell>
          <cell r="G2627" t="str">
            <v>RVM Göttingen </v>
          </cell>
          <cell r="H2627" t="str">
            <v>Voß</v>
          </cell>
          <cell r="I2627" t="str">
            <v>Simon</v>
          </cell>
          <cell r="J2627" t="str">
            <v>Voß   Simon</v>
          </cell>
          <cell r="K2627" t="str">
            <v>19.05.1988</v>
          </cell>
        </row>
        <row r="2628">
          <cell r="D2628">
            <v>73501</v>
          </cell>
          <cell r="E2628" t="str">
            <v>HES</v>
          </cell>
          <cell r="F2628" t="str">
            <v>HES  73501</v>
          </cell>
          <cell r="G2628" t="str">
            <v>RVS Aßlar</v>
          </cell>
          <cell r="H2628" t="str">
            <v>Glöckner</v>
          </cell>
          <cell r="I2628" t="str">
            <v>Simon Pascal</v>
          </cell>
          <cell r="J2628" t="str">
            <v>Glöckner   Simon Pascal</v>
          </cell>
          <cell r="K2628" t="str">
            <v>10.05.1989</v>
          </cell>
        </row>
        <row r="2629">
          <cell r="D2629">
            <v>72034</v>
          </cell>
          <cell r="E2629" t="str">
            <v>HES</v>
          </cell>
          <cell r="F2629" t="str">
            <v>HES  72034</v>
          </cell>
          <cell r="G2629" t="str">
            <v>RVS Aßlar</v>
          </cell>
          <cell r="H2629" t="str">
            <v>Hedrich</v>
          </cell>
          <cell r="I2629" t="str">
            <v>Karl-Heinz</v>
          </cell>
          <cell r="J2629" t="str">
            <v>Hedrich   Karl-Heinz</v>
          </cell>
          <cell r="K2629" t="str">
            <v>02.06.1964</v>
          </cell>
        </row>
        <row r="2630">
          <cell r="D2630">
            <v>73503</v>
          </cell>
          <cell r="E2630" t="str">
            <v>HES</v>
          </cell>
          <cell r="F2630" t="str">
            <v>HES  73503</v>
          </cell>
          <cell r="G2630" t="str">
            <v>RVS Aßlar</v>
          </cell>
          <cell r="H2630" t="str">
            <v>Hedrich</v>
          </cell>
          <cell r="I2630" t="str">
            <v>Timo</v>
          </cell>
          <cell r="J2630" t="str">
            <v>Hedrich   Timo</v>
          </cell>
          <cell r="K2630" t="str">
            <v>30.09.1988</v>
          </cell>
        </row>
        <row r="2631">
          <cell r="D2631">
            <v>75019</v>
          </cell>
          <cell r="E2631" t="str">
            <v>HES</v>
          </cell>
          <cell r="F2631" t="str">
            <v>HES  75019</v>
          </cell>
          <cell r="G2631" t="str">
            <v>RVS Aßlar</v>
          </cell>
          <cell r="H2631" t="str">
            <v>Hedrich</v>
          </cell>
          <cell r="I2631" t="str">
            <v>Sven</v>
          </cell>
          <cell r="J2631" t="str">
            <v>Hedrich   Sven</v>
          </cell>
          <cell r="K2631" t="str">
            <v>12.05.1993</v>
          </cell>
        </row>
        <row r="2632">
          <cell r="D2632">
            <v>72044</v>
          </cell>
          <cell r="E2632" t="str">
            <v>HES</v>
          </cell>
          <cell r="F2632" t="str">
            <v>HES  72044</v>
          </cell>
          <cell r="G2632" t="str">
            <v>RVS Aßlar</v>
          </cell>
          <cell r="H2632" t="str">
            <v>Rödiger</v>
          </cell>
          <cell r="I2632" t="str">
            <v>Ulrich</v>
          </cell>
          <cell r="J2632" t="str">
            <v>Rödiger   Ulrich</v>
          </cell>
          <cell r="K2632" t="str">
            <v>02.09.1968</v>
          </cell>
        </row>
        <row r="2633">
          <cell r="D2633">
            <v>72045</v>
          </cell>
          <cell r="E2633" t="str">
            <v>HES</v>
          </cell>
          <cell r="F2633" t="str">
            <v>HES  72045</v>
          </cell>
          <cell r="G2633" t="str">
            <v>RVS Aßlar</v>
          </cell>
          <cell r="H2633" t="str">
            <v>Scharf</v>
          </cell>
          <cell r="I2633" t="str">
            <v>Michael</v>
          </cell>
          <cell r="J2633" t="str">
            <v>Scharf   Michael</v>
          </cell>
          <cell r="K2633" t="str">
            <v>12.01.1961</v>
          </cell>
        </row>
        <row r="2634">
          <cell r="D2634">
            <v>74102</v>
          </cell>
          <cell r="E2634" t="str">
            <v>HES</v>
          </cell>
          <cell r="F2634" t="str">
            <v>HES  74102</v>
          </cell>
          <cell r="G2634" t="str">
            <v>RVS Aßlar</v>
          </cell>
          <cell r="H2634" t="str">
            <v>Sengül</v>
          </cell>
          <cell r="I2634" t="str">
            <v>Önder</v>
          </cell>
          <cell r="J2634" t="str">
            <v>Sengül   Önder</v>
          </cell>
          <cell r="K2634" t="str">
            <v>21.12.1983</v>
          </cell>
        </row>
        <row r="2635">
          <cell r="D2635">
            <v>72048</v>
          </cell>
          <cell r="E2635" t="str">
            <v>HES</v>
          </cell>
          <cell r="F2635" t="str">
            <v>HES  72048</v>
          </cell>
          <cell r="G2635" t="str">
            <v>RVS Aßlar</v>
          </cell>
          <cell r="H2635" t="str">
            <v>Wurmbach</v>
          </cell>
          <cell r="I2635" t="str">
            <v>Andreas</v>
          </cell>
          <cell r="J2635" t="str">
            <v>Wurmbach   Andreas</v>
          </cell>
          <cell r="K2635" t="str">
            <v>11.07.1962</v>
          </cell>
        </row>
        <row r="2636">
          <cell r="D2636">
            <v>72049</v>
          </cell>
          <cell r="E2636" t="str">
            <v>HES</v>
          </cell>
          <cell r="F2636" t="str">
            <v>HES  72049</v>
          </cell>
          <cell r="G2636" t="str">
            <v>RVS Aßlar</v>
          </cell>
          <cell r="H2636" t="str">
            <v>Zeitler</v>
          </cell>
          <cell r="I2636" t="str">
            <v>Günter</v>
          </cell>
          <cell r="J2636" t="str">
            <v>Zeitler   Günter</v>
          </cell>
          <cell r="K2636" t="str">
            <v>17.08.1960</v>
          </cell>
        </row>
        <row r="2637">
          <cell r="D2637">
            <v>72050</v>
          </cell>
          <cell r="E2637" t="str">
            <v>HES</v>
          </cell>
          <cell r="F2637" t="str">
            <v>HES  72050</v>
          </cell>
          <cell r="G2637" t="str">
            <v>RVS Aßlar</v>
          </cell>
          <cell r="H2637" t="str">
            <v>Zeitler</v>
          </cell>
          <cell r="I2637" t="str">
            <v>Horst</v>
          </cell>
          <cell r="J2637" t="str">
            <v>Zeitler   Horst</v>
          </cell>
          <cell r="K2637" t="str">
            <v>29.05.1963</v>
          </cell>
        </row>
        <row r="2638">
          <cell r="D2638">
            <v>72051</v>
          </cell>
          <cell r="E2638" t="str">
            <v>HES</v>
          </cell>
          <cell r="F2638" t="str">
            <v>HES  72051</v>
          </cell>
          <cell r="G2638" t="str">
            <v>RVS Aßlar</v>
          </cell>
          <cell r="H2638" t="str">
            <v>Zimmermann</v>
          </cell>
          <cell r="I2638" t="str">
            <v>Thorsten</v>
          </cell>
          <cell r="J2638" t="str">
            <v>Zimmermann   Thorsten</v>
          </cell>
          <cell r="K2638" t="str">
            <v>04.11.1971</v>
          </cell>
        </row>
        <row r="2639">
          <cell r="D2639">
            <v>120319</v>
          </cell>
          <cell r="E2639" t="str">
            <v>SAR</v>
          </cell>
          <cell r="F2639" t="str">
            <v>SAR  120319</v>
          </cell>
          <cell r="G2639" t="str">
            <v>RVS Humes </v>
          </cell>
          <cell r="H2639" t="str">
            <v>Boldys</v>
          </cell>
          <cell r="I2639" t="str">
            <v>Inge</v>
          </cell>
          <cell r="J2639" t="str">
            <v>Boldys   Inge</v>
          </cell>
          <cell r="K2639" t="str">
            <v>26.12.1952</v>
          </cell>
        </row>
        <row r="2640">
          <cell r="D2640">
            <v>120309</v>
          </cell>
          <cell r="E2640" t="str">
            <v>SAR</v>
          </cell>
          <cell r="F2640" t="str">
            <v>SAR  120309</v>
          </cell>
          <cell r="G2640" t="str">
            <v>RVS Humes </v>
          </cell>
          <cell r="H2640" t="str">
            <v>Bonnaire</v>
          </cell>
          <cell r="I2640" t="str">
            <v>Gerlinde</v>
          </cell>
          <cell r="J2640" t="str">
            <v>Bonnaire   Gerlinde</v>
          </cell>
          <cell r="K2640" t="str">
            <v>13.07.1940</v>
          </cell>
        </row>
        <row r="2641">
          <cell r="D2641">
            <v>120312</v>
          </cell>
          <cell r="E2641" t="str">
            <v>SAR</v>
          </cell>
          <cell r="F2641" t="str">
            <v>SAR  120312</v>
          </cell>
          <cell r="G2641" t="str">
            <v>RVS Humes </v>
          </cell>
          <cell r="H2641" t="str">
            <v>Bonnaire</v>
          </cell>
          <cell r="I2641" t="str">
            <v>Viktor</v>
          </cell>
          <cell r="J2641" t="str">
            <v>Bonnaire   Viktor</v>
          </cell>
          <cell r="K2641" t="str">
            <v>06.07.1939</v>
          </cell>
        </row>
        <row r="2642">
          <cell r="D2642">
            <v>120313</v>
          </cell>
          <cell r="E2642" t="str">
            <v>SAR</v>
          </cell>
          <cell r="F2642" t="str">
            <v>SAR  120313</v>
          </cell>
          <cell r="G2642" t="str">
            <v>RVS Humes </v>
          </cell>
          <cell r="H2642" t="str">
            <v>Bonnaire</v>
          </cell>
          <cell r="I2642" t="str">
            <v>Werner</v>
          </cell>
          <cell r="J2642" t="str">
            <v>Bonnaire   Werner</v>
          </cell>
          <cell r="K2642" t="str">
            <v>08.05.1962</v>
          </cell>
        </row>
        <row r="2643">
          <cell r="D2643">
            <v>120315</v>
          </cell>
          <cell r="E2643" t="str">
            <v>SAR</v>
          </cell>
          <cell r="F2643" t="str">
            <v>SAR  120315</v>
          </cell>
          <cell r="G2643" t="str">
            <v>RVS Humes </v>
          </cell>
          <cell r="H2643" t="str">
            <v>Kaiser</v>
          </cell>
          <cell r="I2643" t="str">
            <v>Gregor</v>
          </cell>
          <cell r="J2643" t="str">
            <v>Kaiser   Gregor</v>
          </cell>
          <cell r="K2643" t="str">
            <v>07.10.1985</v>
          </cell>
        </row>
        <row r="2644">
          <cell r="D2644">
            <v>120316</v>
          </cell>
          <cell r="E2644" t="str">
            <v>SAR</v>
          </cell>
          <cell r="F2644" t="str">
            <v>SAR  120316</v>
          </cell>
          <cell r="G2644" t="str">
            <v>RVS Humes </v>
          </cell>
          <cell r="H2644" t="str">
            <v>Kaiser</v>
          </cell>
          <cell r="I2644" t="str">
            <v>Martin</v>
          </cell>
          <cell r="J2644" t="str">
            <v>Kaiser   Martin</v>
          </cell>
          <cell r="K2644" t="str">
            <v>28.10.1981</v>
          </cell>
        </row>
        <row r="2645">
          <cell r="D2645">
            <v>120317</v>
          </cell>
          <cell r="E2645" t="str">
            <v>SAR</v>
          </cell>
          <cell r="F2645" t="str">
            <v>SAR  120317</v>
          </cell>
          <cell r="G2645" t="str">
            <v>RVS Humes </v>
          </cell>
          <cell r="H2645" t="str">
            <v>Kleer</v>
          </cell>
          <cell r="I2645" t="str">
            <v>Mourice</v>
          </cell>
          <cell r="J2645" t="str">
            <v>Kleer   Mourice</v>
          </cell>
          <cell r="K2645" t="str">
            <v>01.07.1985</v>
          </cell>
        </row>
        <row r="2646">
          <cell r="D2646">
            <v>120521</v>
          </cell>
          <cell r="E2646" t="str">
            <v>SAR</v>
          </cell>
          <cell r="F2646" t="str">
            <v>SAR  120521</v>
          </cell>
          <cell r="G2646" t="str">
            <v>RVS Humes </v>
          </cell>
          <cell r="H2646" t="str">
            <v>Klein</v>
          </cell>
          <cell r="I2646" t="str">
            <v>Benjamin</v>
          </cell>
          <cell r="J2646" t="str">
            <v>Klein   Benjamin</v>
          </cell>
          <cell r="K2646" t="str">
            <v>26.01.1988</v>
          </cell>
        </row>
        <row r="2647">
          <cell r="D2647">
            <v>120318</v>
          </cell>
          <cell r="E2647" t="str">
            <v>SAR</v>
          </cell>
          <cell r="F2647" t="str">
            <v>SAR  120318</v>
          </cell>
          <cell r="G2647" t="str">
            <v>RVS Humes </v>
          </cell>
          <cell r="H2647" t="str">
            <v>Leidinger</v>
          </cell>
          <cell r="I2647" t="str">
            <v>Doris</v>
          </cell>
          <cell r="J2647" t="str">
            <v>Leidinger   Doris</v>
          </cell>
          <cell r="K2647" t="str">
            <v>18.08.1945</v>
          </cell>
        </row>
        <row r="2648">
          <cell r="D2648">
            <v>120325</v>
          </cell>
          <cell r="E2648" t="str">
            <v>SAR</v>
          </cell>
          <cell r="F2648" t="str">
            <v>SAR  120325</v>
          </cell>
          <cell r="G2648" t="str">
            <v>RVS Humes </v>
          </cell>
          <cell r="H2648" t="str">
            <v>Schwarzkopf-Thom</v>
          </cell>
          <cell r="I2648" t="str">
            <v>Rita</v>
          </cell>
          <cell r="J2648" t="str">
            <v>Schwarzkopf-Thom   Rita</v>
          </cell>
          <cell r="K2648" t="str">
            <v>27.04.1952</v>
          </cell>
        </row>
        <row r="2649">
          <cell r="D2649">
            <v>120522</v>
          </cell>
          <cell r="E2649" t="str">
            <v>SAR</v>
          </cell>
          <cell r="F2649" t="str">
            <v>SAR  120522</v>
          </cell>
          <cell r="G2649" t="str">
            <v>RVS Humes </v>
          </cell>
          <cell r="H2649" t="str">
            <v>Wagner</v>
          </cell>
          <cell r="I2649" t="str">
            <v>Tobias</v>
          </cell>
          <cell r="J2649" t="str">
            <v>Wagner   Tobias</v>
          </cell>
          <cell r="K2649" t="str">
            <v>01.10.1987</v>
          </cell>
        </row>
        <row r="2650">
          <cell r="D2650">
            <v>50106</v>
          </cell>
          <cell r="E2650" t="str">
            <v>BRE</v>
          </cell>
          <cell r="F2650" t="str">
            <v>BRE  50106</v>
          </cell>
          <cell r="G2650" t="str">
            <v>RVS Oberneuland</v>
          </cell>
          <cell r="H2650" t="str">
            <v>Bellmann</v>
          </cell>
          <cell r="I2650" t="str">
            <v>Olaf</v>
          </cell>
          <cell r="J2650" t="str">
            <v>Bellmann   Olaf</v>
          </cell>
          <cell r="K2650" t="str">
            <v>19.11.1966</v>
          </cell>
        </row>
        <row r="2651">
          <cell r="D2651">
            <v>50111</v>
          </cell>
          <cell r="E2651" t="str">
            <v>BRE</v>
          </cell>
          <cell r="F2651" t="str">
            <v>BRE  50111</v>
          </cell>
          <cell r="G2651" t="str">
            <v>RVS Oberneuland</v>
          </cell>
          <cell r="H2651" t="str">
            <v>Schomaker</v>
          </cell>
          <cell r="I2651" t="str">
            <v>Thorsten</v>
          </cell>
          <cell r="J2651" t="str">
            <v>Schomaker   Thorsten</v>
          </cell>
          <cell r="K2651" t="str">
            <v>22.11.1963</v>
          </cell>
        </row>
        <row r="2652">
          <cell r="D2652">
            <v>50113</v>
          </cell>
          <cell r="E2652" t="str">
            <v>BRE</v>
          </cell>
          <cell r="F2652" t="str">
            <v>BRE  50113</v>
          </cell>
          <cell r="G2652" t="str">
            <v>RVS Oberneuland</v>
          </cell>
          <cell r="H2652" t="str">
            <v>Schwerdtfeger</v>
          </cell>
          <cell r="I2652" t="str">
            <v>Marcus</v>
          </cell>
          <cell r="J2652" t="str">
            <v>Schwerdtfeger   Marcus</v>
          </cell>
          <cell r="K2652" t="str">
            <v>02.09.1976</v>
          </cell>
        </row>
        <row r="2653">
          <cell r="D2653">
            <v>50351</v>
          </cell>
          <cell r="E2653" t="str">
            <v>BRE</v>
          </cell>
          <cell r="F2653" t="str">
            <v>BRE  50351</v>
          </cell>
          <cell r="G2653" t="str">
            <v>RVS Oberneuland</v>
          </cell>
          <cell r="H2653" t="str">
            <v>Zumm</v>
          </cell>
          <cell r="I2653" t="str">
            <v>Carsten</v>
          </cell>
          <cell r="J2653" t="str">
            <v>Zumm   Carsten</v>
          </cell>
          <cell r="K2653" t="str">
            <v>12.05.1970</v>
          </cell>
        </row>
        <row r="2654">
          <cell r="D2654">
            <v>91332</v>
          </cell>
          <cell r="E2654" t="str">
            <v>NDS</v>
          </cell>
          <cell r="F2654" t="str">
            <v>NDS  91332</v>
          </cell>
          <cell r="G2654" t="str">
            <v>RVS Obernfeld</v>
          </cell>
          <cell r="H2654" t="str">
            <v>Artmann</v>
          </cell>
          <cell r="I2654" t="str">
            <v>Dennis</v>
          </cell>
          <cell r="J2654" t="str">
            <v>Artmann   Dennis</v>
          </cell>
          <cell r="K2654" t="str">
            <v>18.08.1987</v>
          </cell>
        </row>
        <row r="2655">
          <cell r="D2655">
            <v>90951</v>
          </cell>
          <cell r="E2655" t="str">
            <v>NDS</v>
          </cell>
          <cell r="F2655" t="str">
            <v>NDS  90951</v>
          </cell>
          <cell r="G2655" t="str">
            <v>RVS Obernfeld</v>
          </cell>
          <cell r="H2655" t="str">
            <v>Fröhlich</v>
          </cell>
          <cell r="I2655" t="str">
            <v>Carsten</v>
          </cell>
          <cell r="J2655" t="str">
            <v>Fröhlich   Carsten</v>
          </cell>
          <cell r="K2655" t="str">
            <v>19.12.1979</v>
          </cell>
        </row>
        <row r="2656">
          <cell r="D2656">
            <v>92573</v>
          </cell>
          <cell r="E2656" t="str">
            <v>NDS</v>
          </cell>
          <cell r="F2656" t="str">
            <v>NDS  92573</v>
          </cell>
          <cell r="G2656" t="str">
            <v>RVS Obernfeld</v>
          </cell>
          <cell r="H2656" t="str">
            <v>Fröhlich</v>
          </cell>
          <cell r="I2656" t="str">
            <v>Fabian</v>
          </cell>
          <cell r="J2656" t="str">
            <v>Fröhlich   Fabian</v>
          </cell>
          <cell r="K2656" t="str">
            <v>28.04.1993</v>
          </cell>
        </row>
        <row r="2657">
          <cell r="D2657">
            <v>92574</v>
          </cell>
          <cell r="E2657" t="str">
            <v>NDS</v>
          </cell>
          <cell r="F2657" t="str">
            <v>NDS  92574</v>
          </cell>
          <cell r="G2657" t="str">
            <v>RVS Obernfeld</v>
          </cell>
          <cell r="H2657" t="str">
            <v>Fütterer</v>
          </cell>
          <cell r="I2657" t="str">
            <v>Sven</v>
          </cell>
          <cell r="J2657" t="str">
            <v>Fütterer   Sven</v>
          </cell>
          <cell r="K2657" t="str">
            <v>24.04.1993</v>
          </cell>
        </row>
        <row r="2658">
          <cell r="D2658">
            <v>92575</v>
          </cell>
          <cell r="E2658" t="str">
            <v>NDS</v>
          </cell>
          <cell r="F2658" t="str">
            <v>NDS  92575</v>
          </cell>
          <cell r="G2658" t="str">
            <v>RVS Obernfeld</v>
          </cell>
          <cell r="H2658" t="str">
            <v>Fütterer</v>
          </cell>
          <cell r="I2658" t="str">
            <v>Björn</v>
          </cell>
          <cell r="J2658" t="str">
            <v>Fütterer   Björn</v>
          </cell>
          <cell r="K2658" t="str">
            <v>18.11.1991</v>
          </cell>
        </row>
        <row r="2659">
          <cell r="D2659">
            <v>90955</v>
          </cell>
          <cell r="E2659" t="str">
            <v>NDS</v>
          </cell>
          <cell r="F2659" t="str">
            <v>NDS  90955</v>
          </cell>
          <cell r="G2659" t="str">
            <v>RVS Obernfeld</v>
          </cell>
          <cell r="H2659" t="str">
            <v>Heinrichs</v>
          </cell>
          <cell r="I2659" t="str">
            <v>Marcel</v>
          </cell>
          <cell r="J2659" t="str">
            <v>Heinrichs   Marcel</v>
          </cell>
          <cell r="K2659" t="str">
            <v>19.10.1979</v>
          </cell>
        </row>
        <row r="2660">
          <cell r="D2660">
            <v>90961</v>
          </cell>
          <cell r="E2660" t="str">
            <v>NDS</v>
          </cell>
          <cell r="F2660" t="str">
            <v>NDS  90961</v>
          </cell>
          <cell r="G2660" t="str">
            <v>RVS Obernfeld</v>
          </cell>
          <cell r="H2660" t="str">
            <v>Kopp</v>
          </cell>
          <cell r="I2660" t="str">
            <v>Jennifer</v>
          </cell>
          <cell r="J2660" t="str">
            <v>Kopp   Jennifer</v>
          </cell>
          <cell r="K2660" t="str">
            <v>07.07.1989</v>
          </cell>
        </row>
        <row r="2661">
          <cell r="D2661">
            <v>90962</v>
          </cell>
          <cell r="E2661" t="str">
            <v>NDS</v>
          </cell>
          <cell r="F2661" t="str">
            <v>NDS  90962</v>
          </cell>
          <cell r="G2661" t="str">
            <v>RVS Obernfeld</v>
          </cell>
          <cell r="H2661" t="str">
            <v>Kopp</v>
          </cell>
          <cell r="I2661" t="str">
            <v>Julian</v>
          </cell>
          <cell r="J2661" t="str">
            <v>Kopp   Julian</v>
          </cell>
          <cell r="K2661" t="str">
            <v>14.06.1988</v>
          </cell>
        </row>
        <row r="2662">
          <cell r="D2662">
            <v>90964</v>
          </cell>
          <cell r="E2662" t="str">
            <v>NDS</v>
          </cell>
          <cell r="F2662" t="str">
            <v>NDS  90964</v>
          </cell>
          <cell r="G2662" t="str">
            <v>RVS Obernfeld</v>
          </cell>
          <cell r="H2662" t="str">
            <v>Kopp</v>
          </cell>
          <cell r="I2662" t="str">
            <v>Raphael</v>
          </cell>
          <cell r="J2662" t="str">
            <v>Kopp   Raphael</v>
          </cell>
          <cell r="K2662" t="str">
            <v>06.01.1988</v>
          </cell>
        </row>
        <row r="2663">
          <cell r="D2663">
            <v>92576</v>
          </cell>
          <cell r="E2663" t="str">
            <v>NDS</v>
          </cell>
          <cell r="F2663" t="str">
            <v>NDS  92576</v>
          </cell>
          <cell r="G2663" t="str">
            <v>RVS Obernfeld</v>
          </cell>
          <cell r="H2663" t="str">
            <v>Kurth</v>
          </cell>
          <cell r="I2663" t="str">
            <v>Jan</v>
          </cell>
          <cell r="J2663" t="str">
            <v>Kurth   Jan</v>
          </cell>
          <cell r="K2663" t="str">
            <v>06.03.1992</v>
          </cell>
        </row>
        <row r="2664">
          <cell r="D2664">
            <v>92295</v>
          </cell>
          <cell r="E2664" t="str">
            <v>NDS</v>
          </cell>
          <cell r="F2664" t="str">
            <v>NDS  92295</v>
          </cell>
          <cell r="G2664" t="str">
            <v>RVS Obernfeld</v>
          </cell>
          <cell r="H2664" t="str">
            <v>Meseke</v>
          </cell>
          <cell r="I2664" t="str">
            <v>Anna</v>
          </cell>
          <cell r="J2664" t="str">
            <v>Meseke   Anna</v>
          </cell>
          <cell r="K2664" t="str">
            <v>16.12.1989</v>
          </cell>
        </row>
        <row r="2665">
          <cell r="D2665">
            <v>91359</v>
          </cell>
          <cell r="E2665" t="str">
            <v>NDS</v>
          </cell>
          <cell r="F2665" t="str">
            <v>NDS  91359</v>
          </cell>
          <cell r="G2665" t="str">
            <v>RVS Obernfeld</v>
          </cell>
          <cell r="H2665" t="str">
            <v>Morick</v>
          </cell>
          <cell r="I2665" t="str">
            <v>Franziska</v>
          </cell>
          <cell r="J2665" t="str">
            <v>Morick   Franziska</v>
          </cell>
          <cell r="K2665" t="str">
            <v>21.03.1989</v>
          </cell>
        </row>
        <row r="2666">
          <cell r="D2666">
            <v>92297</v>
          </cell>
          <cell r="E2666" t="str">
            <v>NDS</v>
          </cell>
          <cell r="F2666" t="str">
            <v>NDS  92297</v>
          </cell>
          <cell r="G2666" t="str">
            <v>RVS Obernfeld</v>
          </cell>
          <cell r="H2666" t="str">
            <v>Morick</v>
          </cell>
          <cell r="I2666" t="str">
            <v>Victoria</v>
          </cell>
          <cell r="J2666" t="str">
            <v>Morick   Victoria</v>
          </cell>
          <cell r="K2666" t="str">
            <v>28.06.1993</v>
          </cell>
        </row>
        <row r="2667">
          <cell r="D2667">
            <v>92019</v>
          </cell>
          <cell r="E2667" t="str">
            <v>NDS</v>
          </cell>
          <cell r="F2667" t="str">
            <v>NDS  92019</v>
          </cell>
          <cell r="G2667" t="str">
            <v>RVS Obernfeld</v>
          </cell>
          <cell r="H2667" t="str">
            <v>Teuteberg</v>
          </cell>
          <cell r="I2667" t="str">
            <v>Daniel</v>
          </cell>
          <cell r="J2667" t="str">
            <v>Teuteberg   Daniel</v>
          </cell>
          <cell r="K2667" t="str">
            <v>01.05.1988</v>
          </cell>
        </row>
        <row r="2668">
          <cell r="D2668">
            <v>92643</v>
          </cell>
          <cell r="E2668" t="str">
            <v>NDS</v>
          </cell>
          <cell r="F2668" t="str">
            <v>NDS  92643</v>
          </cell>
          <cell r="G2668" t="str">
            <v>RVS Obernfeld</v>
          </cell>
          <cell r="H2668" t="str">
            <v>Wolff</v>
          </cell>
          <cell r="I2668" t="str">
            <v>Sarah-Lorraine</v>
          </cell>
          <cell r="J2668" t="str">
            <v>Wolff   Sarah-Lorraine</v>
          </cell>
          <cell r="K2668" t="str">
            <v>13.03.1990</v>
          </cell>
        </row>
        <row r="2669">
          <cell r="D2669">
            <v>90969</v>
          </cell>
          <cell r="E2669" t="str">
            <v>NDS</v>
          </cell>
          <cell r="F2669" t="str">
            <v>NDS  90969</v>
          </cell>
          <cell r="G2669" t="str">
            <v>RVS Obernfeld</v>
          </cell>
          <cell r="H2669" t="str">
            <v>Wüstefeld</v>
          </cell>
          <cell r="I2669" t="str">
            <v>Christian</v>
          </cell>
          <cell r="J2669" t="str">
            <v>Wüstefeld   Christian</v>
          </cell>
          <cell r="K2669" t="str">
            <v>16.07.1982</v>
          </cell>
        </row>
        <row r="2670">
          <cell r="D2670">
            <v>90959</v>
          </cell>
          <cell r="E2670" t="str">
            <v>NDS</v>
          </cell>
          <cell r="F2670" t="str">
            <v>NDS  90959</v>
          </cell>
          <cell r="G2670" t="str">
            <v>RVS Obernfeld I</v>
          </cell>
          <cell r="H2670" t="str">
            <v>Kopp</v>
          </cell>
          <cell r="I2670" t="str">
            <v>André</v>
          </cell>
          <cell r="J2670" t="str">
            <v>Kopp   André</v>
          </cell>
          <cell r="K2670" t="str">
            <v>03.07.1984</v>
          </cell>
        </row>
        <row r="2671">
          <cell r="D2671">
            <v>90963</v>
          </cell>
          <cell r="E2671" t="str">
            <v>NDS</v>
          </cell>
          <cell r="F2671" t="str">
            <v>NDS  90963</v>
          </cell>
          <cell r="G2671" t="str">
            <v>RVS Obernfeld I</v>
          </cell>
          <cell r="H2671" t="str">
            <v>Kopp</v>
          </cell>
          <cell r="I2671" t="str">
            <v>Manuel</v>
          </cell>
          <cell r="J2671" t="str">
            <v>Kopp   Manuel</v>
          </cell>
          <cell r="K2671" t="str">
            <v>02.11.1985</v>
          </cell>
        </row>
        <row r="2672">
          <cell r="D2672">
            <v>90786</v>
          </cell>
          <cell r="E2672" t="str">
            <v>NDS</v>
          </cell>
          <cell r="F2672" t="str">
            <v>NDS  90786</v>
          </cell>
          <cell r="G2672" t="str">
            <v>RVS Obernfeld II</v>
          </cell>
          <cell r="H2672" t="str">
            <v>Gatzemeier</v>
          </cell>
          <cell r="I2672" t="str">
            <v>Dennis</v>
          </cell>
          <cell r="J2672" t="str">
            <v>Gatzemeier   Dennis</v>
          </cell>
          <cell r="K2672" t="str">
            <v>11.06.1983</v>
          </cell>
        </row>
        <row r="2673">
          <cell r="D2673">
            <v>90954</v>
          </cell>
          <cell r="E2673" t="str">
            <v>NDS</v>
          </cell>
          <cell r="F2673" t="str">
            <v>NDS  90954</v>
          </cell>
          <cell r="G2673" t="str">
            <v>RVS Obernfeld II</v>
          </cell>
          <cell r="H2673" t="str">
            <v>Heinrichs</v>
          </cell>
          <cell r="I2673" t="str">
            <v>Jan</v>
          </cell>
          <cell r="J2673" t="str">
            <v>Heinrichs   Jan</v>
          </cell>
          <cell r="K2673" t="str">
            <v>16.05.1985</v>
          </cell>
        </row>
        <row r="2674">
          <cell r="D2674">
            <v>602207</v>
          </cell>
          <cell r="E2674" t="str">
            <v>NRW</v>
          </cell>
          <cell r="F2674" t="str">
            <v>NRW  602207</v>
          </cell>
          <cell r="G2674" t="str">
            <v>RVS Oelde</v>
          </cell>
          <cell r="H2674" t="str">
            <v>Averbeck</v>
          </cell>
          <cell r="I2674" t="str">
            <v>Sebastian</v>
          </cell>
          <cell r="J2674" t="str">
            <v>Averbeck   Sebastian</v>
          </cell>
          <cell r="K2674" t="str">
            <v>19.10.1991</v>
          </cell>
        </row>
        <row r="2675">
          <cell r="D2675">
            <v>601159</v>
          </cell>
          <cell r="E2675" t="str">
            <v>NRW</v>
          </cell>
          <cell r="F2675" t="str">
            <v>NRW  601159</v>
          </cell>
          <cell r="G2675" t="str">
            <v>RVS Oelde</v>
          </cell>
          <cell r="H2675" t="str">
            <v>Celentin</v>
          </cell>
          <cell r="I2675" t="str">
            <v>Alex</v>
          </cell>
          <cell r="J2675" t="str">
            <v>Celentin   Alex</v>
          </cell>
          <cell r="K2675" t="str">
            <v>17.06.1993</v>
          </cell>
        </row>
        <row r="2676">
          <cell r="D2676">
            <v>103557</v>
          </cell>
          <cell r="E2676" t="str">
            <v>NRW</v>
          </cell>
          <cell r="F2676" t="str">
            <v>NRW  103557</v>
          </cell>
          <cell r="G2676" t="str">
            <v>RVS Oelde</v>
          </cell>
          <cell r="H2676" t="str">
            <v>Gössling</v>
          </cell>
          <cell r="I2676" t="str">
            <v>Jörg</v>
          </cell>
          <cell r="J2676" t="str">
            <v>Gössling   Jörg</v>
          </cell>
          <cell r="K2676" t="str">
            <v>20.06.1969</v>
          </cell>
        </row>
        <row r="2677">
          <cell r="D2677">
            <v>101741</v>
          </cell>
          <cell r="E2677" t="str">
            <v>NRW</v>
          </cell>
          <cell r="F2677" t="str">
            <v>NRW  101741</v>
          </cell>
          <cell r="G2677" t="str">
            <v>RVS Oelde</v>
          </cell>
          <cell r="H2677" t="str">
            <v>Hegebüscher</v>
          </cell>
          <cell r="I2677" t="str">
            <v>Carsten</v>
          </cell>
          <cell r="J2677" t="str">
            <v>Hegebüscher   Carsten</v>
          </cell>
          <cell r="K2677" t="str">
            <v>27.12.1988</v>
          </cell>
        </row>
        <row r="2678">
          <cell r="D2678">
            <v>101682</v>
          </cell>
          <cell r="E2678" t="str">
            <v>NRW</v>
          </cell>
          <cell r="F2678" t="str">
            <v>NRW  101682</v>
          </cell>
          <cell r="G2678" t="str">
            <v>RVS Oelde</v>
          </cell>
          <cell r="H2678" t="str">
            <v>Israel</v>
          </cell>
          <cell r="I2678" t="str">
            <v>Kevin</v>
          </cell>
          <cell r="J2678" t="str">
            <v>Israel   Kevin</v>
          </cell>
          <cell r="K2678" t="str">
            <v>25.11.1990</v>
          </cell>
        </row>
        <row r="2679">
          <cell r="D2679">
            <v>101737</v>
          </cell>
          <cell r="E2679" t="str">
            <v>NRW</v>
          </cell>
          <cell r="F2679" t="str">
            <v>NRW  101737</v>
          </cell>
          <cell r="G2679" t="str">
            <v>RVS Oelde</v>
          </cell>
          <cell r="H2679" t="str">
            <v>Kahmann</v>
          </cell>
          <cell r="I2679" t="str">
            <v>Julius</v>
          </cell>
          <cell r="J2679" t="str">
            <v>Kahmann   Julius</v>
          </cell>
          <cell r="K2679" t="str">
            <v>21.02.1988</v>
          </cell>
        </row>
        <row r="2680">
          <cell r="D2680">
            <v>103564</v>
          </cell>
          <cell r="E2680" t="str">
            <v>NRW</v>
          </cell>
          <cell r="F2680" t="str">
            <v>NRW  103564</v>
          </cell>
          <cell r="G2680" t="str">
            <v>RVS Oelde</v>
          </cell>
          <cell r="H2680" t="str">
            <v>Köchling</v>
          </cell>
          <cell r="I2680" t="str">
            <v>Torsten</v>
          </cell>
          <cell r="J2680" t="str">
            <v>Köchling   Torsten</v>
          </cell>
          <cell r="K2680" t="str">
            <v>18.12.1972</v>
          </cell>
        </row>
        <row r="2681">
          <cell r="D2681">
            <v>103565</v>
          </cell>
          <cell r="E2681" t="str">
            <v>NRW</v>
          </cell>
          <cell r="F2681" t="str">
            <v>NRW  103565</v>
          </cell>
          <cell r="G2681" t="str">
            <v>RVS Oelde</v>
          </cell>
          <cell r="H2681" t="str">
            <v>Lauenstein</v>
          </cell>
          <cell r="I2681" t="str">
            <v>Jürgen</v>
          </cell>
          <cell r="J2681" t="str">
            <v>Lauenstein   Jürgen</v>
          </cell>
          <cell r="K2681" t="str">
            <v>03.05.1966</v>
          </cell>
        </row>
        <row r="2682">
          <cell r="D2682">
            <v>600134</v>
          </cell>
          <cell r="E2682" t="str">
            <v>NRW</v>
          </cell>
          <cell r="F2682" t="str">
            <v>NRW  600134</v>
          </cell>
          <cell r="G2682" t="str">
            <v>RVS Oelde</v>
          </cell>
          <cell r="H2682" t="str">
            <v>Noll</v>
          </cell>
          <cell r="I2682" t="str">
            <v>Christian</v>
          </cell>
          <cell r="J2682" t="str">
            <v>Noll   Christian</v>
          </cell>
          <cell r="K2682" t="str">
            <v>12.10.1992</v>
          </cell>
        </row>
        <row r="2683">
          <cell r="D2683">
            <v>103571</v>
          </cell>
          <cell r="E2683" t="str">
            <v>NRW</v>
          </cell>
          <cell r="F2683" t="str">
            <v>NRW  103571</v>
          </cell>
          <cell r="G2683" t="str">
            <v>RVS Oelde</v>
          </cell>
          <cell r="H2683" t="str">
            <v>Nopto</v>
          </cell>
          <cell r="I2683" t="str">
            <v>Martin</v>
          </cell>
          <cell r="J2683" t="str">
            <v>Nopto   Martin</v>
          </cell>
          <cell r="K2683" t="str">
            <v>28.04.1982</v>
          </cell>
        </row>
        <row r="2684">
          <cell r="D2684">
            <v>103573</v>
          </cell>
          <cell r="E2684" t="str">
            <v>NRW</v>
          </cell>
          <cell r="F2684" t="str">
            <v>NRW  103573</v>
          </cell>
          <cell r="G2684" t="str">
            <v>RVS Oelde</v>
          </cell>
          <cell r="H2684" t="str">
            <v>Overbeck</v>
          </cell>
          <cell r="I2684" t="str">
            <v>Herbert</v>
          </cell>
          <cell r="J2684" t="str">
            <v>Overbeck   Herbert</v>
          </cell>
          <cell r="K2684" t="str">
            <v>07.01.1958</v>
          </cell>
        </row>
        <row r="2685">
          <cell r="D2685">
            <v>601161</v>
          </cell>
          <cell r="E2685" t="str">
            <v>NRW</v>
          </cell>
          <cell r="F2685" t="str">
            <v>NRW  601161</v>
          </cell>
          <cell r="G2685" t="str">
            <v>RVS Oelde</v>
          </cell>
          <cell r="H2685" t="str">
            <v>Schwerin</v>
          </cell>
          <cell r="I2685" t="str">
            <v>Tobias</v>
          </cell>
          <cell r="J2685" t="str">
            <v>Schwerin   Tobias</v>
          </cell>
          <cell r="K2685" t="str">
            <v>09.01.1992</v>
          </cell>
        </row>
        <row r="2686">
          <cell r="D2686">
            <v>107913</v>
          </cell>
          <cell r="E2686" t="str">
            <v>NRW</v>
          </cell>
          <cell r="F2686" t="str">
            <v>NRW  107913</v>
          </cell>
          <cell r="G2686" t="str">
            <v>RVS Oelde</v>
          </cell>
          <cell r="H2686" t="str">
            <v>Thimm</v>
          </cell>
          <cell r="I2686" t="str">
            <v>Julian</v>
          </cell>
          <cell r="J2686" t="str">
            <v>Thimm   Julian</v>
          </cell>
          <cell r="K2686" t="str">
            <v>29.03.1990</v>
          </cell>
        </row>
        <row r="2687">
          <cell r="D2687">
            <v>600135</v>
          </cell>
          <cell r="E2687" t="str">
            <v>NRW</v>
          </cell>
          <cell r="F2687" t="str">
            <v>NRW  600135</v>
          </cell>
          <cell r="G2687" t="str">
            <v>RVS Oelde</v>
          </cell>
          <cell r="H2687" t="str">
            <v>Tillmann</v>
          </cell>
          <cell r="I2687" t="str">
            <v>Timo</v>
          </cell>
          <cell r="J2687" t="str">
            <v>Tillmann   Timo</v>
          </cell>
          <cell r="K2687" t="str">
            <v>30.09.1992</v>
          </cell>
        </row>
        <row r="2688">
          <cell r="D2688">
            <v>103580</v>
          </cell>
          <cell r="E2688" t="str">
            <v>NRW</v>
          </cell>
          <cell r="F2688" t="str">
            <v>NRW  103580</v>
          </cell>
          <cell r="G2688" t="str">
            <v>RVS Oelde</v>
          </cell>
          <cell r="H2688" t="str">
            <v>Voßhans</v>
          </cell>
          <cell r="I2688" t="str">
            <v>Heinz Ulrich</v>
          </cell>
          <cell r="J2688" t="str">
            <v>Voßhans   Heinz Ulrich</v>
          </cell>
          <cell r="K2688" t="str">
            <v>03.09.1956</v>
          </cell>
        </row>
        <row r="2689">
          <cell r="D2689">
            <v>106717</v>
          </cell>
          <cell r="E2689" t="str">
            <v>NRW</v>
          </cell>
          <cell r="F2689" t="str">
            <v>NRW  106717</v>
          </cell>
          <cell r="G2689" t="str">
            <v>RVS Oelde</v>
          </cell>
          <cell r="H2689" t="str">
            <v>Voßhans</v>
          </cell>
          <cell r="I2689" t="str">
            <v>Matthias</v>
          </cell>
          <cell r="J2689" t="str">
            <v>Voßhans   Matthias</v>
          </cell>
          <cell r="K2689" t="str">
            <v>07.09.1988</v>
          </cell>
        </row>
        <row r="2690">
          <cell r="D2690">
            <v>108877</v>
          </cell>
          <cell r="E2690" t="str">
            <v>NRW</v>
          </cell>
          <cell r="F2690" t="str">
            <v>NRW  108877</v>
          </cell>
          <cell r="G2690" t="str">
            <v>RVS Oelde</v>
          </cell>
          <cell r="H2690" t="str">
            <v>Voßhans</v>
          </cell>
          <cell r="I2690" t="str">
            <v>Stefan</v>
          </cell>
          <cell r="J2690" t="str">
            <v>Voßhans   Stefan</v>
          </cell>
          <cell r="K2690" t="str">
            <v>23.07.1991</v>
          </cell>
        </row>
        <row r="2691">
          <cell r="D2691">
            <v>107810</v>
          </cell>
          <cell r="E2691" t="str">
            <v>NRW</v>
          </cell>
          <cell r="F2691" t="str">
            <v>NRW  107810</v>
          </cell>
          <cell r="G2691" t="str">
            <v>RVS Oelde</v>
          </cell>
          <cell r="H2691" t="str">
            <v>Vries, de</v>
          </cell>
          <cell r="I2691" t="str">
            <v>Florian</v>
          </cell>
          <cell r="J2691" t="str">
            <v>Vries, de   Florian</v>
          </cell>
          <cell r="K2691" t="str">
            <v>31.07.1988</v>
          </cell>
        </row>
        <row r="2692">
          <cell r="D2692">
            <v>600129</v>
          </cell>
          <cell r="E2692" t="str">
            <v>NRW</v>
          </cell>
          <cell r="F2692" t="str">
            <v>NRW  600129</v>
          </cell>
          <cell r="G2692" t="str">
            <v>RVS Oelde</v>
          </cell>
          <cell r="H2692" t="str">
            <v>Westphal</v>
          </cell>
          <cell r="I2692" t="str">
            <v>Pascal</v>
          </cell>
          <cell r="J2692" t="str">
            <v>Westphal   Pascal</v>
          </cell>
          <cell r="K2692" t="str">
            <v>23.04.1992</v>
          </cell>
        </row>
        <row r="2693">
          <cell r="D2693">
            <v>106719</v>
          </cell>
          <cell r="E2693" t="str">
            <v>NRW</v>
          </cell>
          <cell r="F2693" t="str">
            <v>NRW  106719</v>
          </cell>
          <cell r="G2693" t="str">
            <v>RVS Oelde</v>
          </cell>
          <cell r="H2693" t="str">
            <v>Winter</v>
          </cell>
          <cell r="I2693" t="str">
            <v>Michael</v>
          </cell>
          <cell r="J2693" t="str">
            <v>Winter   Michael</v>
          </cell>
          <cell r="K2693" t="str">
            <v>22.04.1989</v>
          </cell>
        </row>
        <row r="2694">
          <cell r="D2694">
            <v>182363</v>
          </cell>
          <cell r="E2694" t="str">
            <v>WTB</v>
          </cell>
          <cell r="F2694" t="str">
            <v>WTB  182363</v>
          </cell>
          <cell r="G2694" t="str">
            <v>RVS Plattenhardt</v>
          </cell>
          <cell r="H2694" t="str">
            <v>Arndt</v>
          </cell>
          <cell r="I2694" t="str">
            <v>Alexander</v>
          </cell>
          <cell r="J2694" t="str">
            <v>Arndt   Alexander</v>
          </cell>
          <cell r="K2694" t="str">
            <v>19.05.1987</v>
          </cell>
        </row>
        <row r="2695">
          <cell r="D2695">
            <v>182369</v>
          </cell>
          <cell r="E2695" t="str">
            <v>WTB</v>
          </cell>
          <cell r="F2695" t="str">
            <v>WTB  182369</v>
          </cell>
          <cell r="G2695" t="str">
            <v>RVS Plattenhardt</v>
          </cell>
          <cell r="H2695" t="str">
            <v>Arndt</v>
          </cell>
          <cell r="I2695" t="str">
            <v>Susanne</v>
          </cell>
          <cell r="J2695" t="str">
            <v>Arndt   Susanne</v>
          </cell>
          <cell r="K2695" t="str">
            <v>24.02.1984</v>
          </cell>
        </row>
        <row r="2696">
          <cell r="D2696">
            <v>182826</v>
          </cell>
          <cell r="E2696" t="str">
            <v>WTB</v>
          </cell>
          <cell r="F2696" t="str">
            <v>WTB  182826</v>
          </cell>
          <cell r="G2696" t="str">
            <v>RVS Plattenhardt</v>
          </cell>
          <cell r="H2696" t="str">
            <v>Kaczmarek</v>
          </cell>
          <cell r="I2696" t="str">
            <v>Stefan</v>
          </cell>
          <cell r="J2696" t="str">
            <v>Kaczmarek   Stefan</v>
          </cell>
          <cell r="K2696" t="str">
            <v>10.11.1975</v>
          </cell>
        </row>
        <row r="2697">
          <cell r="D2697">
            <v>181789</v>
          </cell>
          <cell r="E2697" t="str">
            <v>WTB</v>
          </cell>
          <cell r="F2697" t="str">
            <v>WTB  181789</v>
          </cell>
          <cell r="G2697" t="str">
            <v>RVS Plattenhardt</v>
          </cell>
          <cell r="H2697" t="str">
            <v>Kehrle</v>
          </cell>
          <cell r="I2697" t="str">
            <v>Dieter</v>
          </cell>
          <cell r="J2697" t="str">
            <v>Kehrle   Dieter</v>
          </cell>
          <cell r="K2697" t="str">
            <v>04.04.1967</v>
          </cell>
        </row>
        <row r="2698">
          <cell r="D2698">
            <v>182367</v>
          </cell>
          <cell r="E2698" t="str">
            <v>WTB</v>
          </cell>
          <cell r="F2698" t="str">
            <v>WTB  182367</v>
          </cell>
          <cell r="G2698" t="str">
            <v>RVS Plattenhardt</v>
          </cell>
          <cell r="H2698" t="str">
            <v>Kehrle</v>
          </cell>
          <cell r="I2698" t="str">
            <v>Klaus</v>
          </cell>
          <cell r="J2698" t="str">
            <v>Kehrle   Klaus</v>
          </cell>
          <cell r="K2698" t="str">
            <v>18.05.1966</v>
          </cell>
        </row>
        <row r="2699">
          <cell r="D2699">
            <v>183734</v>
          </cell>
          <cell r="E2699" t="str">
            <v>WTB</v>
          </cell>
          <cell r="F2699" t="str">
            <v>WTB  183734</v>
          </cell>
          <cell r="G2699" t="str">
            <v>RVS Plattenhardt</v>
          </cell>
          <cell r="H2699" t="str">
            <v>Koch</v>
          </cell>
          <cell r="I2699" t="str">
            <v>Alexander</v>
          </cell>
          <cell r="J2699" t="str">
            <v>Koch   Alexander</v>
          </cell>
          <cell r="K2699" t="str">
            <v>01.02.1987</v>
          </cell>
        </row>
        <row r="2700">
          <cell r="D2700">
            <v>183735</v>
          </cell>
          <cell r="E2700" t="str">
            <v>WTB</v>
          </cell>
          <cell r="F2700" t="str">
            <v>WTB  183735</v>
          </cell>
          <cell r="G2700" t="str">
            <v>RVS Plattenhardt</v>
          </cell>
          <cell r="H2700" t="str">
            <v>Koch</v>
          </cell>
          <cell r="I2700" t="str">
            <v>Martin</v>
          </cell>
          <cell r="J2700" t="str">
            <v>Koch   Martin</v>
          </cell>
          <cell r="K2700" t="str">
            <v>29.03.1989</v>
          </cell>
        </row>
        <row r="2701">
          <cell r="D2701">
            <v>182825</v>
          </cell>
          <cell r="E2701" t="str">
            <v>WTB</v>
          </cell>
          <cell r="F2701" t="str">
            <v>WTB  182825</v>
          </cell>
          <cell r="G2701" t="str">
            <v>RVS Plattenhardt</v>
          </cell>
          <cell r="H2701" t="str">
            <v>Leitenberger</v>
          </cell>
          <cell r="I2701" t="str">
            <v>Wilfried</v>
          </cell>
          <cell r="J2701" t="str">
            <v>Leitenberger   Wilfried</v>
          </cell>
          <cell r="K2701" t="str">
            <v>17.11.1971</v>
          </cell>
        </row>
        <row r="2702">
          <cell r="D2702">
            <v>182364</v>
          </cell>
          <cell r="E2702" t="str">
            <v>WTB</v>
          </cell>
          <cell r="F2702" t="str">
            <v>WTB  182364</v>
          </cell>
          <cell r="G2702" t="str">
            <v>RVS Plattenhardt</v>
          </cell>
          <cell r="H2702" t="str">
            <v>Mack</v>
          </cell>
          <cell r="I2702" t="str">
            <v>Ulrich</v>
          </cell>
          <cell r="J2702" t="str">
            <v>Mack   Ulrich</v>
          </cell>
          <cell r="K2702" t="str">
            <v>11.01.1982</v>
          </cell>
        </row>
        <row r="2703">
          <cell r="D2703">
            <v>185948</v>
          </cell>
          <cell r="E2703" t="str">
            <v>WTB</v>
          </cell>
          <cell r="F2703" t="str">
            <v>WTB  185948</v>
          </cell>
          <cell r="G2703" t="str">
            <v>RVS Plattenhardt</v>
          </cell>
          <cell r="H2703" t="str">
            <v>Mack</v>
          </cell>
          <cell r="I2703" t="str">
            <v>Reiner</v>
          </cell>
          <cell r="J2703" t="str">
            <v>Mack   Reiner</v>
          </cell>
          <cell r="K2703" t="str">
            <v>07.04.1961</v>
          </cell>
        </row>
        <row r="2704">
          <cell r="D2704">
            <v>183386</v>
          </cell>
          <cell r="E2704" t="str">
            <v>WTB</v>
          </cell>
          <cell r="F2704" t="str">
            <v>WTB  183386</v>
          </cell>
          <cell r="G2704" t="str">
            <v>RVS Plattenhardt</v>
          </cell>
          <cell r="H2704" t="str">
            <v>Müllerbader</v>
          </cell>
          <cell r="I2704" t="str">
            <v>Manuel</v>
          </cell>
          <cell r="J2704" t="str">
            <v>Müllerbader   Manuel</v>
          </cell>
          <cell r="K2704" t="str">
            <v>22.04.1987</v>
          </cell>
        </row>
        <row r="2705">
          <cell r="D2705">
            <v>181790</v>
          </cell>
          <cell r="E2705" t="str">
            <v>WTB</v>
          </cell>
          <cell r="F2705" t="str">
            <v>WTB  181790</v>
          </cell>
          <cell r="G2705" t="str">
            <v>RVS Plattenhardt</v>
          </cell>
          <cell r="H2705" t="str">
            <v>Pflieger</v>
          </cell>
          <cell r="I2705" t="str">
            <v>Jürgen</v>
          </cell>
          <cell r="J2705" t="str">
            <v>Pflieger   Jürgen</v>
          </cell>
          <cell r="K2705" t="str">
            <v>05.02.1967</v>
          </cell>
        </row>
        <row r="2706">
          <cell r="D2706">
            <v>183793</v>
          </cell>
          <cell r="E2706" t="str">
            <v>WTB</v>
          </cell>
          <cell r="F2706" t="str">
            <v>WTB  183793</v>
          </cell>
          <cell r="G2706" t="str">
            <v>RVS Plattenhardt</v>
          </cell>
          <cell r="H2706" t="str">
            <v>Weinmann</v>
          </cell>
          <cell r="I2706" t="str">
            <v>Michael</v>
          </cell>
          <cell r="J2706" t="str">
            <v>Weinmann   Michael</v>
          </cell>
          <cell r="K2706" t="str">
            <v>12.06.1965</v>
          </cell>
        </row>
        <row r="2707">
          <cell r="D2707">
            <v>91998</v>
          </cell>
          <cell r="E2707" t="str">
            <v>NDS</v>
          </cell>
          <cell r="F2707" t="str">
            <v>NDS  91998</v>
          </cell>
          <cell r="G2707" t="str">
            <v>RVT Aschendorf</v>
          </cell>
          <cell r="H2707" t="str">
            <v>Ahring</v>
          </cell>
          <cell r="I2707" t="str">
            <v>Oliver</v>
          </cell>
          <cell r="J2707" t="str">
            <v>Ahring   Oliver</v>
          </cell>
          <cell r="K2707" t="str">
            <v>14.08.1989</v>
          </cell>
        </row>
        <row r="2708">
          <cell r="D2708">
            <v>93415</v>
          </cell>
          <cell r="E2708" t="str">
            <v>NDS</v>
          </cell>
          <cell r="F2708" t="str">
            <v>NDS  93415</v>
          </cell>
          <cell r="G2708" t="str">
            <v>RVT Aschendorf</v>
          </cell>
          <cell r="H2708" t="str">
            <v>Bittner</v>
          </cell>
          <cell r="I2708" t="str">
            <v>Patrick</v>
          </cell>
          <cell r="J2708" t="str">
            <v>Bittner   Patrick</v>
          </cell>
          <cell r="K2708" t="str">
            <v>13.11.1989</v>
          </cell>
        </row>
        <row r="2709">
          <cell r="D2709">
            <v>90745</v>
          </cell>
          <cell r="E2709" t="str">
            <v>NDS</v>
          </cell>
          <cell r="F2709" t="str">
            <v>NDS  90745</v>
          </cell>
          <cell r="G2709" t="str">
            <v>RVT Aschendorf</v>
          </cell>
          <cell r="H2709" t="str">
            <v>Bohlmann</v>
          </cell>
          <cell r="I2709" t="str">
            <v>Arndt</v>
          </cell>
          <cell r="J2709" t="str">
            <v>Bohlmann   Arndt</v>
          </cell>
          <cell r="K2709" t="str">
            <v>16.07.1988</v>
          </cell>
        </row>
        <row r="2710">
          <cell r="D2710">
            <v>91999</v>
          </cell>
          <cell r="E2710" t="str">
            <v>NDS</v>
          </cell>
          <cell r="F2710" t="str">
            <v>NDS  91999</v>
          </cell>
          <cell r="G2710" t="str">
            <v>RVT Aschendorf</v>
          </cell>
          <cell r="H2710" t="str">
            <v>Bohlmann</v>
          </cell>
          <cell r="I2710" t="str">
            <v>Christine</v>
          </cell>
          <cell r="J2710" t="str">
            <v>Bohlmann   Christine</v>
          </cell>
          <cell r="K2710" t="str">
            <v>11.06.1987</v>
          </cell>
        </row>
        <row r="2711">
          <cell r="D2711">
            <v>93134</v>
          </cell>
          <cell r="E2711" t="str">
            <v>NDS</v>
          </cell>
          <cell r="F2711" t="str">
            <v>NDS  93134</v>
          </cell>
          <cell r="G2711" t="str">
            <v>RVT Aschendorf</v>
          </cell>
          <cell r="H2711" t="str">
            <v>Brinkmann</v>
          </cell>
          <cell r="I2711" t="str">
            <v>Jonas</v>
          </cell>
          <cell r="J2711" t="str">
            <v>Brinkmann   Jonas</v>
          </cell>
          <cell r="K2711" t="str">
            <v>14.06.1988</v>
          </cell>
        </row>
        <row r="2712">
          <cell r="D2712">
            <v>92278</v>
          </cell>
          <cell r="E2712" t="str">
            <v>NDS</v>
          </cell>
          <cell r="F2712" t="str">
            <v>NDS  92278</v>
          </cell>
          <cell r="G2712" t="str">
            <v>RVT Aschendorf</v>
          </cell>
          <cell r="H2712" t="str">
            <v>Ehlentrup</v>
          </cell>
          <cell r="I2712" t="str">
            <v>Lisa</v>
          </cell>
          <cell r="J2712" t="str">
            <v>Ehlentrup   Lisa</v>
          </cell>
          <cell r="K2712" t="str">
            <v>13.10.1986</v>
          </cell>
        </row>
        <row r="2713">
          <cell r="D2713">
            <v>91997</v>
          </cell>
          <cell r="E2713" t="str">
            <v>NDS</v>
          </cell>
          <cell r="F2713" t="str">
            <v>NDS  91997</v>
          </cell>
          <cell r="G2713" t="str">
            <v>RVT Aschendorf</v>
          </cell>
          <cell r="H2713" t="str">
            <v>Finke</v>
          </cell>
          <cell r="I2713" t="str">
            <v>Tobias</v>
          </cell>
          <cell r="J2713" t="str">
            <v>Finke   Tobias</v>
          </cell>
          <cell r="K2713" t="str">
            <v>29.01.1988</v>
          </cell>
        </row>
        <row r="2714">
          <cell r="D2714">
            <v>93135</v>
          </cell>
          <cell r="E2714" t="str">
            <v>NDS</v>
          </cell>
          <cell r="F2714" t="str">
            <v>NDS  93135</v>
          </cell>
          <cell r="G2714" t="str">
            <v>RVT Aschendorf</v>
          </cell>
          <cell r="H2714" t="str">
            <v>Froböse</v>
          </cell>
          <cell r="I2714" t="str">
            <v>Fabius</v>
          </cell>
          <cell r="J2714" t="str">
            <v>Froböse   Fabius</v>
          </cell>
          <cell r="K2714" t="str">
            <v>25.06.1993</v>
          </cell>
        </row>
        <row r="2715">
          <cell r="D2715">
            <v>91369</v>
          </cell>
          <cell r="E2715" t="str">
            <v>NDS</v>
          </cell>
          <cell r="F2715" t="str">
            <v>NDS  91369</v>
          </cell>
          <cell r="G2715" t="str">
            <v>RVT Aschendorf</v>
          </cell>
          <cell r="H2715" t="str">
            <v>Godewerth</v>
          </cell>
          <cell r="I2715" t="str">
            <v>Jonas</v>
          </cell>
          <cell r="J2715" t="str">
            <v>Godewerth   Jonas</v>
          </cell>
          <cell r="K2715" t="str">
            <v>21.04.1988</v>
          </cell>
        </row>
        <row r="2716">
          <cell r="D2716">
            <v>90749</v>
          </cell>
          <cell r="E2716" t="str">
            <v>NDS</v>
          </cell>
          <cell r="F2716" t="str">
            <v>NDS  90749</v>
          </cell>
          <cell r="G2716" t="str">
            <v>RVT Aschendorf</v>
          </cell>
          <cell r="H2716" t="str">
            <v>Henselmeyer</v>
          </cell>
          <cell r="I2716" t="str">
            <v>Hendrik</v>
          </cell>
          <cell r="J2716" t="str">
            <v>Henselmeyer   Hendrik</v>
          </cell>
          <cell r="K2716" t="str">
            <v>25.06.1977</v>
          </cell>
        </row>
        <row r="2717">
          <cell r="D2717">
            <v>90750</v>
          </cell>
          <cell r="E2717" t="str">
            <v>NDS</v>
          </cell>
          <cell r="F2717" t="str">
            <v>NDS  90750</v>
          </cell>
          <cell r="G2717" t="str">
            <v>RVT Aschendorf</v>
          </cell>
          <cell r="H2717" t="str">
            <v>Henselmeyer</v>
          </cell>
          <cell r="I2717" t="str">
            <v>Jan</v>
          </cell>
          <cell r="J2717" t="str">
            <v>Henselmeyer   Jan</v>
          </cell>
          <cell r="K2717" t="str">
            <v>30.09.1980</v>
          </cell>
        </row>
        <row r="2718">
          <cell r="D2718">
            <v>92160</v>
          </cell>
          <cell r="E2718" t="str">
            <v>NDS</v>
          </cell>
          <cell r="F2718" t="str">
            <v>NDS  92160</v>
          </cell>
          <cell r="G2718" t="str">
            <v>RVT Aschendorf</v>
          </cell>
          <cell r="H2718" t="str">
            <v>Mersch</v>
          </cell>
          <cell r="I2718" t="str">
            <v>Christian</v>
          </cell>
          <cell r="J2718" t="str">
            <v>Mersch   Christian</v>
          </cell>
          <cell r="K2718" t="str">
            <v>13.02.1989</v>
          </cell>
        </row>
        <row r="2719">
          <cell r="D2719">
            <v>92588</v>
          </cell>
          <cell r="E2719" t="str">
            <v>NDS</v>
          </cell>
          <cell r="F2719" t="str">
            <v>NDS  92588</v>
          </cell>
          <cell r="G2719" t="str">
            <v>RVT Aschendorf</v>
          </cell>
          <cell r="H2719" t="str">
            <v>Mersch</v>
          </cell>
          <cell r="I2719" t="str">
            <v>Michael</v>
          </cell>
          <cell r="J2719" t="str">
            <v>Mersch   Michael</v>
          </cell>
          <cell r="K2719" t="str">
            <v>18.06.1991</v>
          </cell>
        </row>
        <row r="2720">
          <cell r="D2720">
            <v>93133</v>
          </cell>
          <cell r="E2720" t="str">
            <v>NDS</v>
          </cell>
          <cell r="F2720" t="str">
            <v>NDS  93133</v>
          </cell>
          <cell r="G2720" t="str">
            <v>RVT Aschendorf</v>
          </cell>
          <cell r="H2720" t="str">
            <v>Meyer</v>
          </cell>
          <cell r="I2720" t="str">
            <v>Florian</v>
          </cell>
          <cell r="J2720" t="str">
            <v>Meyer   Florian</v>
          </cell>
          <cell r="K2720" t="str">
            <v>24.07.1987</v>
          </cell>
        </row>
        <row r="2721">
          <cell r="D2721">
            <v>92589</v>
          </cell>
          <cell r="E2721" t="str">
            <v>NDS</v>
          </cell>
          <cell r="F2721" t="str">
            <v>NDS  92589</v>
          </cell>
          <cell r="G2721" t="str">
            <v>RVT Aschendorf</v>
          </cell>
          <cell r="H2721" t="str">
            <v>Möller</v>
          </cell>
          <cell r="I2721" t="str">
            <v>Mike</v>
          </cell>
          <cell r="J2721" t="str">
            <v>Möller   Mike</v>
          </cell>
          <cell r="K2721" t="str">
            <v>02.12.1991</v>
          </cell>
        </row>
        <row r="2722">
          <cell r="D2722">
            <v>93123</v>
          </cell>
          <cell r="E2722" t="str">
            <v>NDS</v>
          </cell>
          <cell r="F2722" t="str">
            <v>NDS  93123</v>
          </cell>
          <cell r="G2722" t="str">
            <v>RVT Aschendorf</v>
          </cell>
          <cell r="H2722" t="str">
            <v>Seete</v>
          </cell>
          <cell r="I2722" t="str">
            <v>Tobias</v>
          </cell>
          <cell r="J2722" t="str">
            <v>Seete   Tobias</v>
          </cell>
          <cell r="K2722" t="str">
            <v>15.03.1994</v>
          </cell>
        </row>
        <row r="2723">
          <cell r="D2723">
            <v>90759</v>
          </cell>
          <cell r="E2723" t="str">
            <v>NDS</v>
          </cell>
          <cell r="F2723" t="str">
            <v>NDS  90759</v>
          </cell>
          <cell r="G2723" t="str">
            <v>RVT Aschendorf</v>
          </cell>
          <cell r="H2723" t="str">
            <v>Tepper</v>
          </cell>
          <cell r="I2723" t="str">
            <v>Michael</v>
          </cell>
          <cell r="J2723" t="str">
            <v>Tepper   Michael</v>
          </cell>
          <cell r="K2723" t="str">
            <v>08.10.1979</v>
          </cell>
        </row>
        <row r="2724">
          <cell r="D2724">
            <v>90760</v>
          </cell>
          <cell r="E2724" t="str">
            <v>NDS</v>
          </cell>
          <cell r="F2724" t="str">
            <v>NDS  90760</v>
          </cell>
          <cell r="G2724" t="str">
            <v>RVT Aschendorf</v>
          </cell>
          <cell r="H2724" t="str">
            <v>Wübben</v>
          </cell>
          <cell r="I2724" t="str">
            <v>Markus</v>
          </cell>
          <cell r="J2724" t="str">
            <v>Wübben   Markus</v>
          </cell>
          <cell r="K2724" t="str">
            <v>04.04.1978</v>
          </cell>
        </row>
        <row r="2725">
          <cell r="D2725">
            <v>90751</v>
          </cell>
          <cell r="E2725" t="str">
            <v>NDS</v>
          </cell>
          <cell r="F2725" t="str">
            <v>NDS  90751</v>
          </cell>
          <cell r="G2725" t="str">
            <v>RVT Aschendorf I</v>
          </cell>
          <cell r="H2725" t="str">
            <v>Henselmeyer</v>
          </cell>
          <cell r="I2725" t="str">
            <v>Tim</v>
          </cell>
          <cell r="J2725" t="str">
            <v>Henselmeyer   Tim</v>
          </cell>
          <cell r="K2725" t="str">
            <v>25.04.1983</v>
          </cell>
        </row>
        <row r="2726">
          <cell r="D2726">
            <v>90754</v>
          </cell>
          <cell r="E2726" t="str">
            <v>NDS</v>
          </cell>
          <cell r="F2726" t="str">
            <v>NDS  90754</v>
          </cell>
          <cell r="G2726" t="str">
            <v>RVT Aschendorf I</v>
          </cell>
          <cell r="H2726" t="str">
            <v>Mandel</v>
          </cell>
          <cell r="I2726" t="str">
            <v>Christopher</v>
          </cell>
          <cell r="J2726" t="str">
            <v>Mandel   Christopher</v>
          </cell>
          <cell r="K2726" t="str">
            <v>12.06.1982</v>
          </cell>
        </row>
        <row r="2727">
          <cell r="D2727">
            <v>90746</v>
          </cell>
          <cell r="E2727" t="str">
            <v>NDS</v>
          </cell>
          <cell r="F2727" t="str">
            <v>NDS  90746</v>
          </cell>
          <cell r="G2727" t="str">
            <v>RVT Aschendorf II</v>
          </cell>
          <cell r="H2727" t="str">
            <v>Bohlmann</v>
          </cell>
          <cell r="I2727" t="str">
            <v>Henry</v>
          </cell>
          <cell r="J2727" t="str">
            <v>Bohlmann   Henry</v>
          </cell>
          <cell r="K2727" t="str">
            <v>10.12.1982</v>
          </cell>
        </row>
        <row r="2728">
          <cell r="D2728">
            <v>90747</v>
          </cell>
          <cell r="E2728" t="str">
            <v>NDS</v>
          </cell>
          <cell r="F2728" t="str">
            <v>NDS  90747</v>
          </cell>
          <cell r="G2728" t="str">
            <v>RVT Aschendorf II</v>
          </cell>
          <cell r="H2728" t="str">
            <v>Bohlmann</v>
          </cell>
          <cell r="I2728" t="str">
            <v>Stefan</v>
          </cell>
          <cell r="J2728" t="str">
            <v>Bohlmann   Stefan</v>
          </cell>
          <cell r="K2728" t="str">
            <v>26.11.1984</v>
          </cell>
        </row>
        <row r="2729">
          <cell r="D2729">
            <v>75843</v>
          </cell>
          <cell r="E2729" t="str">
            <v>HES</v>
          </cell>
          <cell r="F2729" t="str">
            <v>HES  75843</v>
          </cell>
          <cell r="G2729" t="str">
            <v>RVT Wölfersheim</v>
          </cell>
          <cell r="H2729" t="str">
            <v>Diehl</v>
          </cell>
          <cell r="I2729" t="str">
            <v>Patrick</v>
          </cell>
          <cell r="J2729" t="str">
            <v>Diehl   Patrick</v>
          </cell>
          <cell r="K2729" t="str">
            <v>16.11.1976</v>
          </cell>
        </row>
        <row r="2730">
          <cell r="D2730">
            <v>75766</v>
          </cell>
          <cell r="E2730" t="str">
            <v>HES</v>
          </cell>
          <cell r="F2730" t="str">
            <v>HES  75766</v>
          </cell>
          <cell r="G2730" t="str">
            <v>RVT Wölfersheim</v>
          </cell>
          <cell r="H2730" t="str">
            <v>Ebert</v>
          </cell>
          <cell r="I2730" t="str">
            <v>Daniel</v>
          </cell>
          <cell r="J2730" t="str">
            <v>Ebert   Daniel</v>
          </cell>
          <cell r="K2730" t="str">
            <v>22.12.1989</v>
          </cell>
        </row>
        <row r="2731">
          <cell r="D2731">
            <v>76282</v>
          </cell>
          <cell r="E2731" t="str">
            <v>HES</v>
          </cell>
          <cell r="F2731" t="str">
            <v>HES  76282</v>
          </cell>
          <cell r="G2731" t="str">
            <v>RVT Wölfersheim</v>
          </cell>
          <cell r="H2731" t="str">
            <v>Gotthardt</v>
          </cell>
          <cell r="I2731" t="str">
            <v>Sascha</v>
          </cell>
          <cell r="J2731" t="str">
            <v>Gotthardt   Sascha</v>
          </cell>
          <cell r="K2731" t="str">
            <v>18.02.1993</v>
          </cell>
        </row>
        <row r="2732">
          <cell r="D2732">
            <v>72079</v>
          </cell>
          <cell r="E2732" t="str">
            <v>HES</v>
          </cell>
          <cell r="F2732" t="str">
            <v>HES  72079</v>
          </cell>
          <cell r="G2732" t="str">
            <v>RVT Wölfersheim</v>
          </cell>
          <cell r="H2732" t="str">
            <v>Heßler</v>
          </cell>
          <cell r="I2732" t="str">
            <v>Hilmar</v>
          </cell>
          <cell r="J2732" t="str">
            <v>Heßler   Hilmar</v>
          </cell>
          <cell r="K2732" t="str">
            <v>18.02.1949</v>
          </cell>
        </row>
        <row r="2733">
          <cell r="D2733">
            <v>72080</v>
          </cell>
          <cell r="E2733" t="str">
            <v>HES</v>
          </cell>
          <cell r="F2733" t="str">
            <v>HES  72080</v>
          </cell>
          <cell r="G2733" t="str">
            <v>RVT Wölfersheim</v>
          </cell>
          <cell r="H2733" t="str">
            <v>Heßler</v>
          </cell>
          <cell r="I2733" t="str">
            <v>Holger</v>
          </cell>
          <cell r="J2733" t="str">
            <v>Heßler   Holger</v>
          </cell>
          <cell r="K2733" t="str">
            <v>13.10.1972</v>
          </cell>
        </row>
        <row r="2734">
          <cell r="D2734">
            <v>76281</v>
          </cell>
          <cell r="E2734" t="str">
            <v>HES</v>
          </cell>
          <cell r="F2734" t="str">
            <v>HES  76281</v>
          </cell>
          <cell r="G2734" t="str">
            <v>RVT Wölfersheim</v>
          </cell>
          <cell r="H2734" t="str">
            <v>Kasajanow</v>
          </cell>
          <cell r="I2734" t="str">
            <v>Raimund</v>
          </cell>
          <cell r="J2734" t="str">
            <v>Kasajanow   Raimund</v>
          </cell>
          <cell r="K2734" t="str">
            <v>01.11.1992</v>
          </cell>
        </row>
        <row r="2735">
          <cell r="D2735">
            <v>70372</v>
          </cell>
          <cell r="E2735" t="str">
            <v>HES</v>
          </cell>
          <cell r="F2735" t="str">
            <v>HES  70372</v>
          </cell>
          <cell r="G2735" t="str">
            <v>RVT Wölfersheim</v>
          </cell>
          <cell r="H2735" t="str">
            <v>Mayer</v>
          </cell>
          <cell r="I2735" t="str">
            <v>Cornelius</v>
          </cell>
          <cell r="J2735" t="str">
            <v>Mayer   Cornelius</v>
          </cell>
          <cell r="K2735" t="str">
            <v>29.07.1991</v>
          </cell>
        </row>
        <row r="2736">
          <cell r="D2736">
            <v>75764</v>
          </cell>
          <cell r="E2736" t="str">
            <v>HES</v>
          </cell>
          <cell r="F2736" t="str">
            <v>HES  75764</v>
          </cell>
          <cell r="G2736" t="str">
            <v>RVT Wölfersheim</v>
          </cell>
          <cell r="H2736" t="str">
            <v>Nimz</v>
          </cell>
          <cell r="I2736" t="str">
            <v>Henrik</v>
          </cell>
          <cell r="J2736" t="str">
            <v>Nimz   Henrik</v>
          </cell>
          <cell r="K2736" t="str">
            <v>29.12.1991</v>
          </cell>
        </row>
        <row r="2737">
          <cell r="D2737">
            <v>72085</v>
          </cell>
          <cell r="E2737" t="str">
            <v>HES</v>
          </cell>
          <cell r="F2737" t="str">
            <v>HES  72085</v>
          </cell>
          <cell r="G2737" t="str">
            <v>RVT Wölfersheim</v>
          </cell>
          <cell r="H2737" t="str">
            <v>Ott</v>
          </cell>
          <cell r="I2737" t="str">
            <v>Oliver</v>
          </cell>
          <cell r="J2737" t="str">
            <v>Ott   Oliver</v>
          </cell>
          <cell r="K2737" t="str">
            <v>11.10.1976</v>
          </cell>
        </row>
        <row r="2738">
          <cell r="D2738">
            <v>76285</v>
          </cell>
          <cell r="E2738" t="str">
            <v>HES</v>
          </cell>
          <cell r="F2738" t="str">
            <v>HES  76285</v>
          </cell>
          <cell r="G2738" t="str">
            <v>RVT Wölfersheim</v>
          </cell>
          <cell r="H2738" t="str">
            <v>San Juan</v>
          </cell>
          <cell r="I2738" t="str">
            <v>Sascha</v>
          </cell>
          <cell r="J2738" t="str">
            <v>San Juan   Sascha</v>
          </cell>
          <cell r="K2738" t="str">
            <v>09.12.1993</v>
          </cell>
        </row>
        <row r="2739">
          <cell r="D2739">
            <v>76286</v>
          </cell>
          <cell r="E2739" t="str">
            <v>HES</v>
          </cell>
          <cell r="F2739" t="str">
            <v>HES  76286</v>
          </cell>
          <cell r="G2739" t="str">
            <v>RVT Wölfersheim</v>
          </cell>
          <cell r="H2739" t="str">
            <v>San Juan</v>
          </cell>
          <cell r="I2739" t="str">
            <v>René</v>
          </cell>
          <cell r="J2739" t="str">
            <v>San Juan   René</v>
          </cell>
          <cell r="K2739" t="str">
            <v>09.12.1993</v>
          </cell>
        </row>
        <row r="2740">
          <cell r="D2740">
            <v>72090</v>
          </cell>
          <cell r="E2740" t="str">
            <v>HES</v>
          </cell>
          <cell r="F2740" t="str">
            <v>HES  72090</v>
          </cell>
          <cell r="G2740" t="str">
            <v>RVT Wölfersheim</v>
          </cell>
          <cell r="H2740" t="str">
            <v>Schöpke</v>
          </cell>
          <cell r="I2740" t="str">
            <v>Frank</v>
          </cell>
          <cell r="J2740" t="str">
            <v>Schöpke   Frank</v>
          </cell>
          <cell r="K2740" t="str">
            <v>22.03.1977</v>
          </cell>
        </row>
        <row r="2741">
          <cell r="D2741">
            <v>72091</v>
          </cell>
          <cell r="E2741" t="str">
            <v>HES</v>
          </cell>
          <cell r="F2741" t="str">
            <v>HES  72091</v>
          </cell>
          <cell r="G2741" t="str">
            <v>RVT Wölfersheim</v>
          </cell>
          <cell r="H2741" t="str">
            <v>Schöpke</v>
          </cell>
          <cell r="I2741" t="str">
            <v>Jens</v>
          </cell>
          <cell r="J2741" t="str">
            <v>Schöpke   Jens</v>
          </cell>
          <cell r="K2741" t="str">
            <v>13.01.1961</v>
          </cell>
        </row>
        <row r="2742">
          <cell r="D2742">
            <v>75772</v>
          </cell>
          <cell r="E2742" t="str">
            <v>HES</v>
          </cell>
          <cell r="F2742" t="str">
            <v>HES  75772</v>
          </cell>
          <cell r="G2742" t="str">
            <v>RVT Wölfersheim</v>
          </cell>
          <cell r="H2742" t="str">
            <v>Schöpke</v>
          </cell>
          <cell r="I2742" t="str">
            <v>Jan</v>
          </cell>
          <cell r="J2742" t="str">
            <v>Schöpke   Jan</v>
          </cell>
          <cell r="K2742" t="str">
            <v>14.10.1991</v>
          </cell>
        </row>
        <row r="2743">
          <cell r="D2743">
            <v>76283</v>
          </cell>
          <cell r="E2743" t="str">
            <v>HES</v>
          </cell>
          <cell r="F2743" t="str">
            <v>HES  76283</v>
          </cell>
          <cell r="G2743" t="str">
            <v>RVT Wölfersheim</v>
          </cell>
          <cell r="H2743" t="str">
            <v>Schöpke</v>
          </cell>
          <cell r="I2743" t="str">
            <v>Lars</v>
          </cell>
          <cell r="J2743" t="str">
            <v>Schöpke   Lars</v>
          </cell>
          <cell r="K2743" t="str">
            <v>22.03.1995</v>
          </cell>
        </row>
        <row r="2744">
          <cell r="D2744">
            <v>72094</v>
          </cell>
          <cell r="E2744" t="str">
            <v>HES</v>
          </cell>
          <cell r="F2744" t="str">
            <v>HES  72094</v>
          </cell>
          <cell r="G2744" t="str">
            <v>RVT Wölfersheim</v>
          </cell>
          <cell r="H2744" t="str">
            <v>Schulze</v>
          </cell>
          <cell r="I2744" t="str">
            <v>Achim</v>
          </cell>
          <cell r="J2744" t="str">
            <v>Schulze   Achim</v>
          </cell>
          <cell r="K2744" t="str">
            <v>23.11.1972</v>
          </cell>
        </row>
        <row r="2745">
          <cell r="D2745">
            <v>75769</v>
          </cell>
          <cell r="E2745" t="str">
            <v>HES</v>
          </cell>
          <cell r="F2745" t="str">
            <v>HES  75769</v>
          </cell>
          <cell r="G2745" t="str">
            <v>RVT Wölfersheim</v>
          </cell>
          <cell r="H2745" t="str">
            <v>Sherman</v>
          </cell>
          <cell r="I2745" t="str">
            <v>Danny</v>
          </cell>
          <cell r="J2745" t="str">
            <v>Sherman   Danny</v>
          </cell>
          <cell r="K2745" t="str">
            <v>18.02.1993</v>
          </cell>
        </row>
        <row r="2746">
          <cell r="D2746">
            <v>75770</v>
          </cell>
          <cell r="E2746" t="str">
            <v>HES</v>
          </cell>
          <cell r="F2746" t="str">
            <v>HES  75770</v>
          </cell>
          <cell r="G2746" t="str">
            <v>RVT Wölfersheim</v>
          </cell>
          <cell r="H2746" t="str">
            <v>Sherman</v>
          </cell>
          <cell r="I2746" t="str">
            <v>David</v>
          </cell>
          <cell r="J2746" t="str">
            <v>Sherman   David</v>
          </cell>
          <cell r="K2746" t="str">
            <v>13.09.1994</v>
          </cell>
        </row>
        <row r="2747">
          <cell r="D2747">
            <v>72095</v>
          </cell>
          <cell r="E2747" t="str">
            <v>HES</v>
          </cell>
          <cell r="F2747" t="str">
            <v>HES  72095</v>
          </cell>
          <cell r="G2747" t="str">
            <v>RVT Wölfersheim</v>
          </cell>
          <cell r="H2747" t="str">
            <v>Stark</v>
          </cell>
          <cell r="I2747" t="str">
            <v>Christof</v>
          </cell>
          <cell r="J2747" t="str">
            <v>Stark   Christof</v>
          </cell>
          <cell r="K2747" t="str">
            <v>06.02.1965</v>
          </cell>
        </row>
        <row r="2748">
          <cell r="D2748">
            <v>22038</v>
          </cell>
          <cell r="E2748" t="str">
            <v>BAY</v>
          </cell>
          <cell r="F2748" t="str">
            <v>BAY  22038</v>
          </cell>
          <cell r="G2748" t="str">
            <v>RVU Memmingen</v>
          </cell>
          <cell r="H2748" t="str">
            <v>Depperich</v>
          </cell>
          <cell r="I2748" t="str">
            <v>Herbert</v>
          </cell>
          <cell r="J2748" t="str">
            <v>Depperich   Herbert</v>
          </cell>
          <cell r="K2748" t="str">
            <v>28.07.1961</v>
          </cell>
        </row>
        <row r="2749">
          <cell r="D2749">
            <v>11276</v>
          </cell>
          <cell r="E2749" t="str">
            <v>BAD</v>
          </cell>
          <cell r="F2749" t="str">
            <v>BAD  11276</v>
          </cell>
          <cell r="G2749" t="str">
            <v>RVV Graben</v>
          </cell>
          <cell r="H2749" t="str">
            <v>Geigle</v>
          </cell>
          <cell r="I2749" t="str">
            <v>Michael</v>
          </cell>
          <cell r="J2749" t="str">
            <v>Geigle   Michael</v>
          </cell>
          <cell r="K2749" t="str">
            <v>30.01.1974</v>
          </cell>
        </row>
        <row r="2750">
          <cell r="D2750">
            <v>11494</v>
          </cell>
          <cell r="E2750" t="str">
            <v>BAD</v>
          </cell>
          <cell r="F2750" t="str">
            <v>BAD  11494</v>
          </cell>
          <cell r="G2750" t="str">
            <v>RVV Graben</v>
          </cell>
          <cell r="H2750" t="str">
            <v>Läpple</v>
          </cell>
          <cell r="I2750" t="str">
            <v>Marius</v>
          </cell>
          <cell r="J2750" t="str">
            <v>Läpple   Marius</v>
          </cell>
          <cell r="K2750" t="str">
            <v>04.02.1990</v>
          </cell>
        </row>
        <row r="2751">
          <cell r="D2751">
            <v>11277</v>
          </cell>
          <cell r="E2751" t="str">
            <v>BAD</v>
          </cell>
          <cell r="F2751" t="str">
            <v>BAD  11277</v>
          </cell>
          <cell r="G2751" t="str">
            <v>RVV Graben</v>
          </cell>
          <cell r="H2751" t="str">
            <v>Sekulic</v>
          </cell>
          <cell r="I2751" t="str">
            <v>Michael</v>
          </cell>
          <cell r="J2751" t="str">
            <v>Sekulic   Michael</v>
          </cell>
          <cell r="K2751" t="str">
            <v>25.02.1972</v>
          </cell>
        </row>
        <row r="2752">
          <cell r="D2752">
            <v>11493</v>
          </cell>
          <cell r="E2752" t="str">
            <v>BAD</v>
          </cell>
          <cell r="F2752" t="str">
            <v>BAD  11493</v>
          </cell>
          <cell r="G2752" t="str">
            <v>RVV Graben</v>
          </cell>
          <cell r="H2752" t="str">
            <v>Trandafirovic</v>
          </cell>
          <cell r="I2752" t="str">
            <v>Sasa</v>
          </cell>
          <cell r="J2752" t="str">
            <v>Trandafirovic   Sasa</v>
          </cell>
          <cell r="K2752" t="str">
            <v>16.09.1990</v>
          </cell>
        </row>
        <row r="2753">
          <cell r="D2753">
            <v>120209</v>
          </cell>
          <cell r="E2753" t="str">
            <v>SAR</v>
          </cell>
          <cell r="F2753" t="str">
            <v>SAR  120209</v>
          </cell>
          <cell r="G2753" t="str">
            <v>RVW Altenkessel</v>
          </cell>
          <cell r="H2753" t="str">
            <v>Fischer</v>
          </cell>
          <cell r="I2753" t="str">
            <v>Christoph</v>
          </cell>
          <cell r="J2753" t="str">
            <v>Fischer   Christoph</v>
          </cell>
          <cell r="K2753" t="str">
            <v>18.03.1975</v>
          </cell>
        </row>
        <row r="2754">
          <cell r="D2754">
            <v>120267</v>
          </cell>
          <cell r="E2754" t="str">
            <v>SAR</v>
          </cell>
          <cell r="F2754" t="str">
            <v>SAR  120267</v>
          </cell>
          <cell r="G2754" t="str">
            <v>RVW Altenkessel</v>
          </cell>
          <cell r="H2754" t="str">
            <v>Fischer</v>
          </cell>
          <cell r="I2754" t="str">
            <v>Frank</v>
          </cell>
          <cell r="J2754" t="str">
            <v>Fischer   Frank</v>
          </cell>
          <cell r="K2754" t="str">
            <v>24.08.1982</v>
          </cell>
        </row>
        <row r="2755">
          <cell r="D2755">
            <v>120531</v>
          </cell>
          <cell r="E2755" t="str">
            <v>SAR</v>
          </cell>
          <cell r="F2755" t="str">
            <v>SAR  120531</v>
          </cell>
          <cell r="G2755" t="str">
            <v>RVW Altenkessel</v>
          </cell>
          <cell r="H2755" t="str">
            <v>Hartmann</v>
          </cell>
          <cell r="I2755" t="str">
            <v>Tobias</v>
          </cell>
          <cell r="J2755" t="str">
            <v>Hartmann   Tobias</v>
          </cell>
          <cell r="K2755" t="str">
            <v>19.09.1980</v>
          </cell>
        </row>
        <row r="2756">
          <cell r="D2756">
            <v>120212</v>
          </cell>
          <cell r="E2756" t="str">
            <v>SAR</v>
          </cell>
          <cell r="F2756" t="str">
            <v>SAR  120212</v>
          </cell>
          <cell r="G2756" t="str">
            <v>RVW Altenkessel</v>
          </cell>
          <cell r="H2756" t="str">
            <v>Kohler</v>
          </cell>
          <cell r="I2756" t="str">
            <v>Pascal</v>
          </cell>
          <cell r="J2756" t="str">
            <v>Kohler   Pascal</v>
          </cell>
          <cell r="K2756" t="str">
            <v>08.11.1973</v>
          </cell>
        </row>
        <row r="2757">
          <cell r="D2757">
            <v>120219</v>
          </cell>
          <cell r="E2757" t="str">
            <v>SAR</v>
          </cell>
          <cell r="F2757" t="str">
            <v>SAR  120219</v>
          </cell>
          <cell r="G2757" t="str">
            <v>RVW Altenkessel</v>
          </cell>
          <cell r="H2757" t="str">
            <v>Rein</v>
          </cell>
          <cell r="I2757" t="str">
            <v>Martin</v>
          </cell>
          <cell r="J2757" t="str">
            <v>Rein   Martin</v>
          </cell>
          <cell r="K2757" t="str">
            <v>23.10.1979</v>
          </cell>
        </row>
        <row r="2758">
          <cell r="D2758">
            <v>120221</v>
          </cell>
          <cell r="E2758" t="str">
            <v>SAR</v>
          </cell>
          <cell r="F2758" t="str">
            <v>SAR  120221</v>
          </cell>
          <cell r="G2758" t="str">
            <v>RVW Altenkessel</v>
          </cell>
          <cell r="H2758" t="str">
            <v>Roa</v>
          </cell>
          <cell r="I2758" t="str">
            <v>Alexander</v>
          </cell>
          <cell r="J2758" t="str">
            <v>Roa   Alexander</v>
          </cell>
          <cell r="K2758" t="str">
            <v>04.11.1983</v>
          </cell>
        </row>
        <row r="2759">
          <cell r="D2759">
            <v>120714</v>
          </cell>
          <cell r="E2759" t="str">
            <v>SAR</v>
          </cell>
          <cell r="F2759" t="str">
            <v>SAR  120714</v>
          </cell>
          <cell r="G2759" t="str">
            <v>RVW Altenkessel</v>
          </cell>
          <cell r="H2759" t="str">
            <v>Sandmeyer</v>
          </cell>
          <cell r="I2759" t="str">
            <v>Fridolin</v>
          </cell>
          <cell r="J2759" t="str">
            <v>Sandmeyer   Fridolin</v>
          </cell>
          <cell r="K2759" t="str">
            <v>01.03.1987</v>
          </cell>
        </row>
        <row r="2760">
          <cell r="D2760">
            <v>120224</v>
          </cell>
          <cell r="E2760" t="str">
            <v>SAR</v>
          </cell>
          <cell r="F2760" t="str">
            <v>SAR  120224</v>
          </cell>
          <cell r="G2760" t="str">
            <v>RVW Altenkessel</v>
          </cell>
          <cell r="H2760" t="str">
            <v>Stoll</v>
          </cell>
          <cell r="I2760" t="str">
            <v>Bertram</v>
          </cell>
          <cell r="J2760" t="str">
            <v>Stoll   Bertram</v>
          </cell>
          <cell r="K2760" t="str">
            <v>16.11.1964</v>
          </cell>
        </row>
        <row r="2761">
          <cell r="D2761">
            <v>120713</v>
          </cell>
          <cell r="E2761" t="str">
            <v>SAR</v>
          </cell>
          <cell r="F2761" t="str">
            <v>SAR  120713</v>
          </cell>
          <cell r="G2761" t="str">
            <v>RVW Altenkessel</v>
          </cell>
          <cell r="H2761" t="str">
            <v>Sträßer</v>
          </cell>
          <cell r="I2761" t="str">
            <v>Daniel</v>
          </cell>
          <cell r="J2761" t="str">
            <v>Sträßer   Daniel</v>
          </cell>
          <cell r="K2761" t="str">
            <v>18.07.1987</v>
          </cell>
        </row>
        <row r="2762">
          <cell r="D2762">
            <v>22047</v>
          </cell>
          <cell r="E2762" t="str">
            <v>BAY</v>
          </cell>
          <cell r="F2762" t="str">
            <v>BAY  22047</v>
          </cell>
          <cell r="G2762" t="str">
            <v>RVW Augsburg</v>
          </cell>
          <cell r="H2762" t="str">
            <v>Grötsch</v>
          </cell>
          <cell r="I2762" t="str">
            <v>Jürgen</v>
          </cell>
          <cell r="J2762" t="str">
            <v>Grötsch   Jürgen</v>
          </cell>
          <cell r="K2762" t="str">
            <v>22.01.1961</v>
          </cell>
        </row>
        <row r="2763">
          <cell r="D2763">
            <v>22049</v>
          </cell>
          <cell r="E2763" t="str">
            <v>BAY</v>
          </cell>
          <cell r="F2763" t="str">
            <v>BAY  22049</v>
          </cell>
          <cell r="G2763" t="str">
            <v>RVW Augsburg</v>
          </cell>
          <cell r="H2763" t="str">
            <v>Häfele</v>
          </cell>
          <cell r="I2763" t="str">
            <v>Robert</v>
          </cell>
          <cell r="J2763" t="str">
            <v>Häfele   Robert</v>
          </cell>
          <cell r="K2763" t="str">
            <v>03.06.1962</v>
          </cell>
        </row>
        <row r="2764">
          <cell r="D2764">
            <v>26675</v>
          </cell>
          <cell r="E2764" t="str">
            <v>BAY</v>
          </cell>
          <cell r="F2764" t="str">
            <v>BAY  26675</v>
          </cell>
          <cell r="G2764" t="str">
            <v>RVW Augsburg</v>
          </cell>
          <cell r="H2764" t="str">
            <v>Hofer</v>
          </cell>
          <cell r="I2764" t="str">
            <v>Alexander</v>
          </cell>
          <cell r="J2764" t="str">
            <v>Hofer   Alexander</v>
          </cell>
          <cell r="K2764" t="str">
            <v>11.05.1976</v>
          </cell>
        </row>
        <row r="2765">
          <cell r="D2765">
            <v>26676</v>
          </cell>
          <cell r="E2765" t="str">
            <v>BAY</v>
          </cell>
          <cell r="F2765" t="str">
            <v>BAY  26676</v>
          </cell>
          <cell r="G2765" t="str">
            <v>RVW Augsburg</v>
          </cell>
          <cell r="H2765" t="str">
            <v>Menzinger</v>
          </cell>
          <cell r="I2765" t="str">
            <v>Andreas</v>
          </cell>
          <cell r="J2765" t="str">
            <v>Menzinger   Andreas</v>
          </cell>
          <cell r="K2765" t="str">
            <v>19.02.1975</v>
          </cell>
        </row>
        <row r="2766">
          <cell r="D2766">
            <v>130946</v>
          </cell>
          <cell r="E2766" t="str">
            <v>SAC</v>
          </cell>
          <cell r="F2766" t="str">
            <v>SAC  130946</v>
          </cell>
          <cell r="G2766" t="str">
            <v>RVW Chursdorf</v>
          </cell>
          <cell r="H2766" t="str">
            <v>Eidner</v>
          </cell>
          <cell r="I2766" t="str">
            <v>Frank</v>
          </cell>
          <cell r="J2766" t="str">
            <v>Eidner   Frank</v>
          </cell>
          <cell r="K2766" t="str">
            <v>12.06.1954</v>
          </cell>
        </row>
        <row r="2767">
          <cell r="D2767">
            <v>130947</v>
          </cell>
          <cell r="E2767" t="str">
            <v>SAC</v>
          </cell>
          <cell r="F2767" t="str">
            <v>SAC  130947</v>
          </cell>
          <cell r="G2767" t="str">
            <v>RVW Chursdorf</v>
          </cell>
          <cell r="H2767" t="str">
            <v>Gehrke</v>
          </cell>
          <cell r="I2767" t="str">
            <v>Rene</v>
          </cell>
          <cell r="J2767" t="str">
            <v>Gehrke   Rene</v>
          </cell>
          <cell r="K2767" t="str">
            <v>17.09.1971</v>
          </cell>
        </row>
        <row r="2768">
          <cell r="D2768">
            <v>131707</v>
          </cell>
          <cell r="E2768" t="str">
            <v>SAC</v>
          </cell>
          <cell r="F2768" t="str">
            <v>SAC  131707</v>
          </cell>
          <cell r="G2768" t="str">
            <v>RVW Chursdorf</v>
          </cell>
          <cell r="H2768" t="str">
            <v>Kühn</v>
          </cell>
          <cell r="I2768" t="str">
            <v>Christopher</v>
          </cell>
          <cell r="J2768" t="str">
            <v>Kühn   Christopher</v>
          </cell>
          <cell r="K2768" t="str">
            <v>27.03.1987</v>
          </cell>
        </row>
        <row r="2769">
          <cell r="D2769">
            <v>134036</v>
          </cell>
          <cell r="E2769" t="str">
            <v>SAC</v>
          </cell>
          <cell r="F2769" t="str">
            <v>SAC  134036</v>
          </cell>
          <cell r="G2769" t="str">
            <v>RVW Chursdorf</v>
          </cell>
          <cell r="H2769" t="str">
            <v>Kühnert</v>
          </cell>
          <cell r="I2769" t="str">
            <v>Andreas</v>
          </cell>
          <cell r="J2769" t="str">
            <v>Kühnert   Andreas</v>
          </cell>
          <cell r="K2769" t="str">
            <v>15.01.1954</v>
          </cell>
        </row>
        <row r="2770">
          <cell r="D2770">
            <v>130950</v>
          </cell>
          <cell r="E2770" t="str">
            <v>SAC</v>
          </cell>
          <cell r="F2770" t="str">
            <v>SAC  130950</v>
          </cell>
          <cell r="G2770" t="str">
            <v>RVW Chursdorf</v>
          </cell>
          <cell r="H2770" t="str">
            <v>Mehnert</v>
          </cell>
          <cell r="I2770" t="str">
            <v>Jan</v>
          </cell>
          <cell r="J2770" t="str">
            <v>Mehnert   Jan</v>
          </cell>
          <cell r="K2770" t="str">
            <v>15.02.1972</v>
          </cell>
        </row>
        <row r="2771">
          <cell r="D2771">
            <v>130951</v>
          </cell>
          <cell r="E2771" t="str">
            <v>SAC</v>
          </cell>
          <cell r="F2771" t="str">
            <v>SAC  130951</v>
          </cell>
          <cell r="G2771" t="str">
            <v>RVW Chursdorf</v>
          </cell>
          <cell r="H2771" t="str">
            <v>Mehnert</v>
          </cell>
          <cell r="I2771" t="str">
            <v>Kai</v>
          </cell>
          <cell r="J2771" t="str">
            <v>Mehnert   Kai</v>
          </cell>
          <cell r="K2771" t="str">
            <v>09.09.1963</v>
          </cell>
        </row>
        <row r="2772">
          <cell r="D2772">
            <v>130952</v>
          </cell>
          <cell r="E2772" t="str">
            <v>SAC</v>
          </cell>
          <cell r="F2772" t="str">
            <v>SAC  130952</v>
          </cell>
          <cell r="G2772" t="str">
            <v>RVW Chursdorf</v>
          </cell>
          <cell r="H2772" t="str">
            <v>Neumann</v>
          </cell>
          <cell r="I2772" t="str">
            <v>Rene</v>
          </cell>
          <cell r="J2772" t="str">
            <v>Neumann   Rene</v>
          </cell>
          <cell r="K2772" t="str">
            <v>22.08.1981</v>
          </cell>
        </row>
        <row r="2773">
          <cell r="D2773">
            <v>134269</v>
          </cell>
          <cell r="E2773" t="str">
            <v>SAC</v>
          </cell>
          <cell r="F2773" t="str">
            <v>SAC  134269</v>
          </cell>
          <cell r="G2773" t="str">
            <v>RVW Chursdorf</v>
          </cell>
          <cell r="H2773" t="str">
            <v>Nitzsche</v>
          </cell>
          <cell r="I2773" t="str">
            <v>Jörg</v>
          </cell>
          <cell r="J2773" t="str">
            <v>Nitzsche   Jörg</v>
          </cell>
          <cell r="K2773" t="str">
            <v>20.01.1970</v>
          </cell>
        </row>
        <row r="2774">
          <cell r="D2774">
            <v>130955</v>
          </cell>
          <cell r="E2774" t="str">
            <v>SAC</v>
          </cell>
          <cell r="F2774" t="str">
            <v>SAC  130955</v>
          </cell>
          <cell r="G2774" t="str">
            <v>RVW Chursdorf</v>
          </cell>
          <cell r="H2774" t="str">
            <v>Schubert</v>
          </cell>
          <cell r="I2774" t="str">
            <v>Jürgen</v>
          </cell>
          <cell r="J2774" t="str">
            <v>Schubert   Jürgen</v>
          </cell>
          <cell r="K2774" t="str">
            <v>30.06.1953</v>
          </cell>
        </row>
        <row r="2775">
          <cell r="D2775">
            <v>132041</v>
          </cell>
          <cell r="E2775" t="str">
            <v>SAC</v>
          </cell>
          <cell r="F2775" t="str">
            <v>SAC  132041</v>
          </cell>
          <cell r="G2775" t="str">
            <v>RVW Chursdorf</v>
          </cell>
          <cell r="H2775" t="str">
            <v>Tappert</v>
          </cell>
          <cell r="I2775" t="str">
            <v>Sebastian</v>
          </cell>
          <cell r="J2775" t="str">
            <v>Tappert   Sebastian</v>
          </cell>
          <cell r="K2775" t="str">
            <v>23.04.1989</v>
          </cell>
        </row>
        <row r="2776">
          <cell r="D2776">
            <v>130957</v>
          </cell>
          <cell r="E2776" t="str">
            <v>SAC</v>
          </cell>
          <cell r="F2776" t="str">
            <v>SAC  130957</v>
          </cell>
          <cell r="G2776" t="str">
            <v>RVW Chursdorf</v>
          </cell>
          <cell r="H2776" t="str">
            <v>Wündisch</v>
          </cell>
          <cell r="I2776" t="str">
            <v>Jens</v>
          </cell>
          <cell r="J2776" t="str">
            <v>Wündisch   Jens</v>
          </cell>
          <cell r="K2776" t="str">
            <v>24.06.1970</v>
          </cell>
        </row>
        <row r="2777">
          <cell r="D2777">
            <v>90764</v>
          </cell>
          <cell r="E2777" t="str">
            <v>NDS</v>
          </cell>
          <cell r="F2777" t="str">
            <v>NDS  90764</v>
          </cell>
          <cell r="G2777" t="str">
            <v>RVW Gieboldehausen</v>
          </cell>
          <cell r="H2777" t="str">
            <v>Grobecker</v>
          </cell>
          <cell r="I2777" t="str">
            <v>Dirk</v>
          </cell>
          <cell r="J2777" t="str">
            <v>Grobecker   Dirk</v>
          </cell>
          <cell r="K2777" t="str">
            <v>02.05.1975</v>
          </cell>
        </row>
        <row r="2778">
          <cell r="D2778">
            <v>92340</v>
          </cell>
          <cell r="E2778" t="str">
            <v>NDS</v>
          </cell>
          <cell r="F2778" t="str">
            <v>NDS  92340</v>
          </cell>
          <cell r="G2778" t="str">
            <v>RVW Gieboldehausen</v>
          </cell>
          <cell r="H2778" t="str">
            <v>Grobecker</v>
          </cell>
          <cell r="I2778" t="str">
            <v>Christoph</v>
          </cell>
          <cell r="J2778" t="str">
            <v>Grobecker   Christoph</v>
          </cell>
          <cell r="K2778" t="str">
            <v>01.10.1985</v>
          </cell>
        </row>
        <row r="2779">
          <cell r="D2779">
            <v>90768</v>
          </cell>
          <cell r="E2779" t="str">
            <v>NDS</v>
          </cell>
          <cell r="F2779" t="str">
            <v>NDS  90768</v>
          </cell>
          <cell r="G2779" t="str">
            <v>RVW Gieboldehausen</v>
          </cell>
          <cell r="H2779" t="str">
            <v>Kellner</v>
          </cell>
          <cell r="I2779" t="str">
            <v>Markus</v>
          </cell>
          <cell r="J2779" t="str">
            <v>Kellner   Markus</v>
          </cell>
          <cell r="K2779" t="str">
            <v>21.12.1974</v>
          </cell>
        </row>
        <row r="2780">
          <cell r="D2780">
            <v>90343</v>
          </cell>
          <cell r="E2780" t="str">
            <v>NDS</v>
          </cell>
          <cell r="F2780" t="str">
            <v>NDS  90343</v>
          </cell>
          <cell r="G2780" t="str">
            <v>RVW Gieboldehausen</v>
          </cell>
          <cell r="H2780" t="str">
            <v>Kurzer</v>
          </cell>
          <cell r="I2780" t="str">
            <v>Dennis</v>
          </cell>
          <cell r="J2780" t="str">
            <v>Kurzer   Dennis</v>
          </cell>
          <cell r="K2780" t="str">
            <v>04.09.1989</v>
          </cell>
        </row>
        <row r="2781">
          <cell r="D2781">
            <v>91654</v>
          </cell>
          <cell r="E2781" t="str">
            <v>NDS</v>
          </cell>
          <cell r="F2781" t="str">
            <v>NDS  91654</v>
          </cell>
          <cell r="G2781" t="str">
            <v>RVW Gieboldehausen</v>
          </cell>
          <cell r="H2781" t="str">
            <v>Oehne</v>
          </cell>
          <cell r="I2781" t="str">
            <v>Sascha</v>
          </cell>
          <cell r="J2781" t="str">
            <v>Oehne   Sascha</v>
          </cell>
          <cell r="K2781" t="str">
            <v>11.06.1989</v>
          </cell>
        </row>
        <row r="2782">
          <cell r="D2782">
            <v>93408</v>
          </cell>
          <cell r="E2782" t="str">
            <v>NDS</v>
          </cell>
          <cell r="F2782" t="str">
            <v>NDS  93408</v>
          </cell>
          <cell r="G2782" t="str">
            <v>RVW Gieboldehausen</v>
          </cell>
          <cell r="H2782" t="str">
            <v>Rassfeldt</v>
          </cell>
          <cell r="I2782" t="str">
            <v>Kevin</v>
          </cell>
          <cell r="J2782" t="str">
            <v>Rassfeldt   Kevin</v>
          </cell>
          <cell r="K2782" t="str">
            <v>01.01.1992</v>
          </cell>
        </row>
        <row r="2783">
          <cell r="D2783">
            <v>93406</v>
          </cell>
          <cell r="E2783" t="str">
            <v>NDS</v>
          </cell>
          <cell r="F2783" t="str">
            <v>NDS  93406</v>
          </cell>
          <cell r="G2783" t="str">
            <v>RVW Gieboldehausen</v>
          </cell>
          <cell r="H2783" t="str">
            <v>Schröder</v>
          </cell>
          <cell r="I2783" t="str">
            <v>Daniel</v>
          </cell>
          <cell r="J2783" t="str">
            <v>Schröder   Daniel</v>
          </cell>
          <cell r="K2783" t="str">
            <v>30.05.1987</v>
          </cell>
        </row>
        <row r="2784">
          <cell r="D2784">
            <v>93407</v>
          </cell>
          <cell r="E2784" t="str">
            <v>NDS</v>
          </cell>
          <cell r="F2784" t="str">
            <v>NDS  93407</v>
          </cell>
          <cell r="G2784" t="str">
            <v>RVW Gieboldehausen</v>
          </cell>
          <cell r="H2784" t="str">
            <v>Schröder</v>
          </cell>
          <cell r="I2784" t="str">
            <v>Tobias</v>
          </cell>
          <cell r="J2784" t="str">
            <v>Schröder   Tobias</v>
          </cell>
          <cell r="K2784" t="str">
            <v>15.11.1993</v>
          </cell>
        </row>
        <row r="2785">
          <cell r="D2785">
            <v>93405</v>
          </cell>
          <cell r="E2785" t="str">
            <v>NDS</v>
          </cell>
          <cell r="F2785" t="str">
            <v>NDS  93405</v>
          </cell>
          <cell r="G2785" t="str">
            <v>RVW Gieboldehausen</v>
          </cell>
          <cell r="H2785" t="str">
            <v>Schulz</v>
          </cell>
          <cell r="I2785" t="str">
            <v>Markus</v>
          </cell>
          <cell r="J2785" t="str">
            <v>Schulz   Markus</v>
          </cell>
          <cell r="K2785" t="str">
            <v>24.10.1986</v>
          </cell>
        </row>
        <row r="2786">
          <cell r="D2786">
            <v>90777</v>
          </cell>
          <cell r="E2786" t="str">
            <v>NDS</v>
          </cell>
          <cell r="F2786" t="str">
            <v>NDS  90777</v>
          </cell>
          <cell r="G2786" t="str">
            <v>RVW Gieboldehausen</v>
          </cell>
          <cell r="H2786" t="str">
            <v>Stender</v>
          </cell>
          <cell r="I2786" t="str">
            <v>Ulrich</v>
          </cell>
          <cell r="J2786" t="str">
            <v>Stender   Ulrich</v>
          </cell>
          <cell r="K2786" t="str">
            <v>24.03.1972</v>
          </cell>
        </row>
        <row r="2787">
          <cell r="D2787">
            <v>90778</v>
          </cell>
          <cell r="E2787" t="str">
            <v>NDS</v>
          </cell>
          <cell r="F2787" t="str">
            <v>NDS  90778</v>
          </cell>
          <cell r="G2787" t="str">
            <v>RVW Gieboldehausen</v>
          </cell>
          <cell r="H2787" t="str">
            <v>Wode</v>
          </cell>
          <cell r="I2787" t="str">
            <v>Oliver</v>
          </cell>
          <cell r="J2787" t="str">
            <v>Wode   Oliver</v>
          </cell>
          <cell r="K2787" t="str">
            <v>28.06.1978</v>
          </cell>
        </row>
        <row r="2788">
          <cell r="D2788">
            <v>130842</v>
          </cell>
          <cell r="E2788" t="str">
            <v>SAC</v>
          </cell>
          <cell r="F2788" t="str">
            <v>SAC  130842</v>
          </cell>
          <cell r="G2788" t="str">
            <v>RVW Klaffenbach</v>
          </cell>
          <cell r="H2788" t="str">
            <v>Claus</v>
          </cell>
          <cell r="I2788" t="str">
            <v>Mirko</v>
          </cell>
          <cell r="J2788" t="str">
            <v>Claus   Mirko</v>
          </cell>
          <cell r="K2788" t="str">
            <v>05.03.1973</v>
          </cell>
        </row>
        <row r="2789">
          <cell r="D2789">
            <v>131777</v>
          </cell>
          <cell r="E2789" t="str">
            <v>SAC</v>
          </cell>
          <cell r="F2789" t="str">
            <v>SAC  131777</v>
          </cell>
          <cell r="G2789" t="str">
            <v>RVW Klaffenbach</v>
          </cell>
          <cell r="H2789" t="str">
            <v>Dietrich</v>
          </cell>
          <cell r="I2789" t="str">
            <v>Marcel</v>
          </cell>
          <cell r="J2789" t="str">
            <v>Dietrich   Marcel</v>
          </cell>
          <cell r="K2789" t="str">
            <v>07.03.1979</v>
          </cell>
        </row>
        <row r="2790">
          <cell r="D2790">
            <v>131363</v>
          </cell>
          <cell r="E2790" t="str">
            <v>SAC</v>
          </cell>
          <cell r="F2790" t="str">
            <v>SAC  131363</v>
          </cell>
          <cell r="G2790" t="str">
            <v>RVW Klaffenbach</v>
          </cell>
          <cell r="H2790" t="str">
            <v>Hofmann</v>
          </cell>
          <cell r="I2790" t="str">
            <v>Sebastian</v>
          </cell>
          <cell r="J2790" t="str">
            <v>Hofmann   Sebastian</v>
          </cell>
          <cell r="K2790" t="str">
            <v>02.09.1984</v>
          </cell>
        </row>
        <row r="2791">
          <cell r="D2791">
            <v>130844</v>
          </cell>
          <cell r="E2791" t="str">
            <v>SAC</v>
          </cell>
          <cell r="F2791" t="str">
            <v>SAC  130844</v>
          </cell>
          <cell r="G2791" t="str">
            <v>RVW Klaffenbach</v>
          </cell>
          <cell r="H2791" t="str">
            <v>Jurisch</v>
          </cell>
          <cell r="I2791" t="str">
            <v>Rico</v>
          </cell>
          <cell r="J2791" t="str">
            <v>Jurisch   Rico</v>
          </cell>
          <cell r="K2791" t="str">
            <v>05.05.1979</v>
          </cell>
        </row>
        <row r="2792">
          <cell r="D2792">
            <v>130851</v>
          </cell>
          <cell r="E2792" t="str">
            <v>SAC</v>
          </cell>
          <cell r="F2792" t="str">
            <v>SAC  130851</v>
          </cell>
          <cell r="G2792" t="str">
            <v>RVW Klaffenbach</v>
          </cell>
          <cell r="H2792" t="str">
            <v>Nestler</v>
          </cell>
          <cell r="I2792" t="str">
            <v>Jürgen</v>
          </cell>
          <cell r="J2792" t="str">
            <v>Nestler   Jürgen</v>
          </cell>
          <cell r="K2792" t="str">
            <v>04.06.1947</v>
          </cell>
        </row>
        <row r="2793">
          <cell r="D2793">
            <v>130853</v>
          </cell>
          <cell r="E2793" t="str">
            <v>SAC</v>
          </cell>
          <cell r="F2793" t="str">
            <v>SAC  130853</v>
          </cell>
          <cell r="G2793" t="str">
            <v>RVW Klaffenbach</v>
          </cell>
          <cell r="H2793" t="str">
            <v>Richter</v>
          </cell>
          <cell r="I2793" t="str">
            <v>Holger</v>
          </cell>
          <cell r="J2793" t="str">
            <v>Richter   Holger</v>
          </cell>
          <cell r="K2793" t="str">
            <v>28.06.1969</v>
          </cell>
        </row>
        <row r="2794">
          <cell r="D2794">
            <v>130854</v>
          </cell>
          <cell r="E2794" t="str">
            <v>SAC</v>
          </cell>
          <cell r="F2794" t="str">
            <v>SAC  130854</v>
          </cell>
          <cell r="G2794" t="str">
            <v>RVW Klaffenbach</v>
          </cell>
          <cell r="H2794" t="str">
            <v>Richter</v>
          </cell>
          <cell r="I2794" t="str">
            <v>Steffen</v>
          </cell>
          <cell r="J2794" t="str">
            <v>Richter   Steffen</v>
          </cell>
          <cell r="K2794" t="str">
            <v>18.09.1960</v>
          </cell>
        </row>
        <row r="2795">
          <cell r="D2795">
            <v>130855</v>
          </cell>
          <cell r="E2795" t="str">
            <v>SAC</v>
          </cell>
          <cell r="F2795" t="str">
            <v>SAC  130855</v>
          </cell>
          <cell r="G2795" t="str">
            <v>RVW Klaffenbach</v>
          </cell>
          <cell r="H2795" t="str">
            <v>Sieber</v>
          </cell>
          <cell r="I2795" t="str">
            <v>Ben</v>
          </cell>
          <cell r="J2795" t="str">
            <v>Sieber   Ben</v>
          </cell>
          <cell r="K2795" t="str">
            <v>14.05.1982</v>
          </cell>
        </row>
        <row r="2796">
          <cell r="D2796">
            <v>130856</v>
          </cell>
          <cell r="E2796" t="str">
            <v>SAC</v>
          </cell>
          <cell r="F2796" t="str">
            <v>SAC  130856</v>
          </cell>
          <cell r="G2796" t="str">
            <v>RVW Klaffenbach</v>
          </cell>
          <cell r="H2796" t="str">
            <v>Sieber</v>
          </cell>
          <cell r="I2796" t="str">
            <v>Markus</v>
          </cell>
          <cell r="J2796" t="str">
            <v>Sieber   Markus</v>
          </cell>
          <cell r="K2796" t="str">
            <v>02.10.1980</v>
          </cell>
        </row>
        <row r="2797">
          <cell r="D2797">
            <v>130857</v>
          </cell>
          <cell r="E2797" t="str">
            <v>SAC</v>
          </cell>
          <cell r="F2797" t="str">
            <v>SAC  130857</v>
          </cell>
          <cell r="G2797" t="str">
            <v>RVW Klaffenbach</v>
          </cell>
          <cell r="H2797" t="str">
            <v>Sieber</v>
          </cell>
          <cell r="I2797" t="str">
            <v>Werner</v>
          </cell>
          <cell r="J2797" t="str">
            <v>Sieber   Werner</v>
          </cell>
          <cell r="K2797" t="str">
            <v>08.05.1956</v>
          </cell>
        </row>
        <row r="2798">
          <cell r="D2798">
            <v>130858</v>
          </cell>
          <cell r="E2798" t="str">
            <v>SAC</v>
          </cell>
          <cell r="F2798" t="str">
            <v>SAC  130858</v>
          </cell>
          <cell r="G2798" t="str">
            <v>RVW Klaffenbach</v>
          </cell>
          <cell r="H2798" t="str">
            <v>Weinhold</v>
          </cell>
          <cell r="I2798" t="str">
            <v>Frank</v>
          </cell>
          <cell r="J2798" t="str">
            <v>Weinhold   Frank</v>
          </cell>
          <cell r="K2798" t="str">
            <v>16.11.1978</v>
          </cell>
        </row>
        <row r="2799">
          <cell r="D2799">
            <v>130859</v>
          </cell>
          <cell r="E2799" t="str">
            <v>SAC</v>
          </cell>
          <cell r="F2799" t="str">
            <v>SAC  130859</v>
          </cell>
          <cell r="G2799" t="str">
            <v>RVW Klaffenbach</v>
          </cell>
          <cell r="H2799" t="str">
            <v>Weiß</v>
          </cell>
          <cell r="I2799" t="str">
            <v>Petro</v>
          </cell>
          <cell r="J2799" t="str">
            <v>Weiß   Petro</v>
          </cell>
          <cell r="K2799" t="str">
            <v>28.07.1973</v>
          </cell>
        </row>
        <row r="2800">
          <cell r="D2800">
            <v>185535</v>
          </cell>
          <cell r="E2800" t="str">
            <v>WTB</v>
          </cell>
          <cell r="F2800" t="str">
            <v>WTB  185535</v>
          </cell>
          <cell r="G2800" t="str">
            <v>RVW Merklingen</v>
          </cell>
          <cell r="H2800" t="str">
            <v>Fritzsche</v>
          </cell>
          <cell r="I2800" t="str">
            <v>Gabriel</v>
          </cell>
          <cell r="J2800" t="str">
            <v>Fritzsche   Gabriel</v>
          </cell>
          <cell r="K2800" t="str">
            <v>21.12.1989</v>
          </cell>
        </row>
        <row r="2801">
          <cell r="D2801">
            <v>181891</v>
          </cell>
          <cell r="E2801" t="str">
            <v>WTB</v>
          </cell>
          <cell r="F2801" t="str">
            <v>WTB  181891</v>
          </cell>
          <cell r="G2801" t="str">
            <v>RVW Merklingen</v>
          </cell>
          <cell r="H2801" t="str">
            <v>Gann</v>
          </cell>
          <cell r="I2801" t="str">
            <v>Fritz</v>
          </cell>
          <cell r="J2801" t="str">
            <v>Gann   Fritz</v>
          </cell>
          <cell r="K2801" t="str">
            <v>20.06.1968</v>
          </cell>
        </row>
        <row r="2802">
          <cell r="D2802">
            <v>181892</v>
          </cell>
          <cell r="E2802" t="str">
            <v>WTB</v>
          </cell>
          <cell r="F2802" t="str">
            <v>WTB  181892</v>
          </cell>
          <cell r="G2802" t="str">
            <v>RVW Merklingen</v>
          </cell>
          <cell r="H2802" t="str">
            <v>Holzinger</v>
          </cell>
          <cell r="I2802" t="str">
            <v>Bernhard</v>
          </cell>
          <cell r="J2802" t="str">
            <v>Holzinger   Bernhard</v>
          </cell>
          <cell r="K2802" t="str">
            <v>02.02.1952</v>
          </cell>
        </row>
        <row r="2803">
          <cell r="D2803">
            <v>186114</v>
          </cell>
          <cell r="E2803" t="str">
            <v>WTB</v>
          </cell>
          <cell r="F2803" t="str">
            <v>WTB  186114</v>
          </cell>
          <cell r="G2803" t="str">
            <v>RVW Merklingen</v>
          </cell>
          <cell r="H2803" t="str">
            <v>Kappich</v>
          </cell>
          <cell r="I2803" t="str">
            <v>Holger</v>
          </cell>
          <cell r="J2803" t="str">
            <v>Kappich   Holger</v>
          </cell>
          <cell r="K2803" t="str">
            <v>21.04.1966</v>
          </cell>
        </row>
        <row r="2804">
          <cell r="D2804">
            <v>185536</v>
          </cell>
          <cell r="E2804" t="str">
            <v>WTB</v>
          </cell>
          <cell r="F2804" t="str">
            <v>WTB  185536</v>
          </cell>
          <cell r="G2804" t="str">
            <v>RVW Merklingen</v>
          </cell>
          <cell r="H2804" t="str">
            <v>Kavaliauskas</v>
          </cell>
          <cell r="I2804" t="str">
            <v>Jens</v>
          </cell>
          <cell r="J2804" t="str">
            <v>Kavaliauskas   Jens</v>
          </cell>
          <cell r="K2804" t="str">
            <v>22.11.1989</v>
          </cell>
        </row>
        <row r="2805">
          <cell r="D2805">
            <v>181896</v>
          </cell>
          <cell r="E2805" t="str">
            <v>WTB</v>
          </cell>
          <cell r="F2805" t="str">
            <v>WTB  181896</v>
          </cell>
          <cell r="G2805" t="str">
            <v>RVW Merklingen</v>
          </cell>
          <cell r="H2805" t="str">
            <v>Weber</v>
          </cell>
          <cell r="I2805" t="str">
            <v>Jochen</v>
          </cell>
          <cell r="J2805" t="str">
            <v>Weber   Jochen</v>
          </cell>
          <cell r="K2805" t="str">
            <v>05.09.1967</v>
          </cell>
        </row>
        <row r="2806">
          <cell r="D2806">
            <v>602258</v>
          </cell>
          <cell r="E2806" t="str">
            <v>NRW</v>
          </cell>
          <cell r="F2806" t="str">
            <v>NRW  602258</v>
          </cell>
          <cell r="G2806" t="str">
            <v>RVW Methler</v>
          </cell>
          <cell r="H2806" t="str">
            <v>Bergmann</v>
          </cell>
          <cell r="I2806" t="str">
            <v>Christian</v>
          </cell>
          <cell r="J2806" t="str">
            <v>Bergmann   Christian</v>
          </cell>
          <cell r="K2806" t="str">
            <v>09.05.1993</v>
          </cell>
        </row>
        <row r="2807">
          <cell r="D2807">
            <v>104802</v>
          </cell>
          <cell r="E2807" t="str">
            <v>NRW</v>
          </cell>
          <cell r="F2807" t="str">
            <v>NRW  104802</v>
          </cell>
          <cell r="G2807" t="str">
            <v>RVW Methler</v>
          </cell>
          <cell r="H2807" t="str">
            <v>Berkemeier</v>
          </cell>
          <cell r="I2807" t="str">
            <v>Rolf</v>
          </cell>
          <cell r="J2807" t="str">
            <v>Berkemeier   Rolf</v>
          </cell>
          <cell r="K2807" t="str">
            <v>04.11.1978</v>
          </cell>
        </row>
        <row r="2808">
          <cell r="D2808">
            <v>600040</v>
          </cell>
          <cell r="E2808" t="str">
            <v>NRW</v>
          </cell>
          <cell r="F2808" t="str">
            <v>NRW  600040</v>
          </cell>
          <cell r="G2808" t="str">
            <v>RVW Methler</v>
          </cell>
          <cell r="H2808" t="str">
            <v>Borosch</v>
          </cell>
          <cell r="I2808" t="str">
            <v>Juliane</v>
          </cell>
          <cell r="J2808" t="str">
            <v>Borosch   Juliane</v>
          </cell>
          <cell r="K2808" t="str">
            <v>05.04.1990</v>
          </cell>
        </row>
        <row r="2809">
          <cell r="D2809">
            <v>108810</v>
          </cell>
          <cell r="E2809" t="str">
            <v>NRW</v>
          </cell>
          <cell r="F2809" t="str">
            <v>NRW  108810</v>
          </cell>
          <cell r="G2809" t="str">
            <v>RVW Methler</v>
          </cell>
          <cell r="H2809" t="str">
            <v>Busch</v>
          </cell>
          <cell r="I2809" t="str">
            <v>Nadine</v>
          </cell>
          <cell r="J2809" t="str">
            <v>Busch   Nadine</v>
          </cell>
          <cell r="K2809" t="str">
            <v>02.10.1989</v>
          </cell>
        </row>
        <row r="2810">
          <cell r="D2810">
            <v>104806</v>
          </cell>
          <cell r="E2810" t="str">
            <v>NRW</v>
          </cell>
          <cell r="F2810" t="str">
            <v>NRW  104806</v>
          </cell>
          <cell r="G2810" t="str">
            <v>RVW Methler</v>
          </cell>
          <cell r="H2810" t="str">
            <v>Chytralla</v>
          </cell>
          <cell r="I2810" t="str">
            <v>Stephanie</v>
          </cell>
          <cell r="J2810" t="str">
            <v>Chytralla   Stephanie</v>
          </cell>
          <cell r="K2810" t="str">
            <v>29.10.1980</v>
          </cell>
        </row>
        <row r="2811">
          <cell r="D2811">
            <v>104810</v>
          </cell>
          <cell r="E2811" t="str">
            <v>NRW</v>
          </cell>
          <cell r="F2811" t="str">
            <v>NRW  104810</v>
          </cell>
          <cell r="G2811" t="str">
            <v>RVW Methler</v>
          </cell>
          <cell r="H2811" t="str">
            <v>Freitag</v>
          </cell>
          <cell r="I2811" t="str">
            <v>Torsten</v>
          </cell>
          <cell r="J2811" t="str">
            <v>Freitag   Torsten</v>
          </cell>
          <cell r="K2811" t="str">
            <v>09.06.1971</v>
          </cell>
        </row>
        <row r="2812">
          <cell r="D2812">
            <v>104811</v>
          </cell>
          <cell r="E2812" t="str">
            <v>NRW</v>
          </cell>
          <cell r="F2812" t="str">
            <v>NRW  104811</v>
          </cell>
          <cell r="G2812" t="str">
            <v>RVW Methler</v>
          </cell>
          <cell r="H2812" t="str">
            <v>Herwig</v>
          </cell>
          <cell r="I2812" t="str">
            <v>Martin</v>
          </cell>
          <cell r="J2812" t="str">
            <v>Herwig   Martin</v>
          </cell>
          <cell r="K2812" t="str">
            <v>08.07.1975</v>
          </cell>
        </row>
        <row r="2813">
          <cell r="D2813">
            <v>104812</v>
          </cell>
          <cell r="E2813" t="str">
            <v>NRW</v>
          </cell>
          <cell r="F2813" t="str">
            <v>NRW  104812</v>
          </cell>
          <cell r="G2813" t="str">
            <v>RVW Methler</v>
          </cell>
          <cell r="H2813" t="str">
            <v>Herwig</v>
          </cell>
          <cell r="I2813" t="str">
            <v>Matthias</v>
          </cell>
          <cell r="J2813" t="str">
            <v>Herwig   Matthias</v>
          </cell>
          <cell r="K2813" t="str">
            <v>23.01.1968</v>
          </cell>
        </row>
        <row r="2814">
          <cell r="D2814">
            <v>602259</v>
          </cell>
          <cell r="E2814" t="str">
            <v>NRW</v>
          </cell>
          <cell r="F2814" t="str">
            <v>NRW  602259</v>
          </cell>
          <cell r="G2814" t="str">
            <v>RVW Methler</v>
          </cell>
          <cell r="H2814" t="str">
            <v>Kastert</v>
          </cell>
          <cell r="I2814" t="str">
            <v>Dominik</v>
          </cell>
          <cell r="J2814" t="str">
            <v>Kastert   Dominik</v>
          </cell>
          <cell r="K2814" t="str">
            <v>28.09.1991</v>
          </cell>
        </row>
        <row r="2815">
          <cell r="D2815">
            <v>104815</v>
          </cell>
          <cell r="E2815" t="str">
            <v>NRW</v>
          </cell>
          <cell r="F2815" t="str">
            <v>NRW  104815</v>
          </cell>
          <cell r="G2815" t="str">
            <v>RVW Methler</v>
          </cell>
          <cell r="H2815" t="str">
            <v>Krämer</v>
          </cell>
          <cell r="I2815" t="str">
            <v>Britta</v>
          </cell>
          <cell r="J2815" t="str">
            <v>Krämer   Britta</v>
          </cell>
          <cell r="K2815" t="str">
            <v>25.12.1976</v>
          </cell>
        </row>
        <row r="2816">
          <cell r="D2816">
            <v>601066</v>
          </cell>
          <cell r="E2816" t="str">
            <v>NRW</v>
          </cell>
          <cell r="F2816" t="str">
            <v>NRW  601066</v>
          </cell>
          <cell r="G2816" t="str">
            <v>RVW Methler</v>
          </cell>
          <cell r="H2816" t="str">
            <v>Lafin</v>
          </cell>
          <cell r="I2816" t="str">
            <v>René</v>
          </cell>
          <cell r="J2816" t="str">
            <v>Lafin   René</v>
          </cell>
          <cell r="K2816" t="str">
            <v>08.09.1992</v>
          </cell>
        </row>
        <row r="2817">
          <cell r="D2817">
            <v>601067</v>
          </cell>
          <cell r="E2817" t="str">
            <v>NRW</v>
          </cell>
          <cell r="F2817" t="str">
            <v>NRW  601067</v>
          </cell>
          <cell r="G2817" t="str">
            <v>RVW Methler</v>
          </cell>
          <cell r="H2817" t="str">
            <v>Lafin</v>
          </cell>
          <cell r="I2817" t="str">
            <v>Marc</v>
          </cell>
          <cell r="J2817" t="str">
            <v>Lafin   Marc</v>
          </cell>
          <cell r="K2817" t="str">
            <v>04.05.1994</v>
          </cell>
        </row>
        <row r="2818">
          <cell r="D2818">
            <v>101998</v>
          </cell>
          <cell r="E2818" t="str">
            <v>NRW</v>
          </cell>
          <cell r="F2818" t="str">
            <v>NRW  101998</v>
          </cell>
          <cell r="G2818" t="str">
            <v>RVW Methler</v>
          </cell>
          <cell r="H2818" t="str">
            <v>Linke</v>
          </cell>
          <cell r="I2818" t="str">
            <v>Heidi</v>
          </cell>
          <cell r="J2818" t="str">
            <v>Linke   Heidi</v>
          </cell>
          <cell r="K2818" t="str">
            <v>02.03.1962</v>
          </cell>
        </row>
        <row r="2819">
          <cell r="D2819">
            <v>102000</v>
          </cell>
          <cell r="E2819" t="str">
            <v>NRW</v>
          </cell>
          <cell r="F2819" t="str">
            <v>NRW  102000</v>
          </cell>
          <cell r="G2819" t="str">
            <v>RVW Methler</v>
          </cell>
          <cell r="H2819" t="str">
            <v>Linke</v>
          </cell>
          <cell r="I2819" t="str">
            <v>Dennis</v>
          </cell>
          <cell r="J2819" t="str">
            <v>Linke   Dennis</v>
          </cell>
          <cell r="K2819" t="str">
            <v>08.12.1990</v>
          </cell>
        </row>
        <row r="2820">
          <cell r="D2820">
            <v>107865</v>
          </cell>
          <cell r="E2820" t="str">
            <v>NRW</v>
          </cell>
          <cell r="F2820" t="str">
            <v>NRW  107865</v>
          </cell>
          <cell r="G2820" t="str">
            <v>RVW Methler</v>
          </cell>
          <cell r="H2820" t="str">
            <v>Linke</v>
          </cell>
          <cell r="I2820" t="str">
            <v>Désirée</v>
          </cell>
          <cell r="J2820" t="str">
            <v>Linke   Désirée</v>
          </cell>
          <cell r="K2820" t="str">
            <v>09.02.1986</v>
          </cell>
        </row>
        <row r="2821">
          <cell r="D2821">
            <v>104816</v>
          </cell>
          <cell r="E2821" t="str">
            <v>NRW</v>
          </cell>
          <cell r="F2821" t="str">
            <v>NRW  104816</v>
          </cell>
          <cell r="G2821" t="str">
            <v>RVW Methler</v>
          </cell>
          <cell r="H2821" t="str">
            <v>Locke</v>
          </cell>
          <cell r="I2821" t="str">
            <v>Holger</v>
          </cell>
          <cell r="J2821" t="str">
            <v>Locke   Holger</v>
          </cell>
          <cell r="K2821" t="str">
            <v>18.12.1971</v>
          </cell>
        </row>
        <row r="2822">
          <cell r="D2822">
            <v>602178</v>
          </cell>
          <cell r="E2822" t="str">
            <v>NRW</v>
          </cell>
          <cell r="F2822" t="str">
            <v>NRW  602178</v>
          </cell>
          <cell r="G2822" t="str">
            <v>RVW Methler</v>
          </cell>
          <cell r="H2822" t="str">
            <v>Partyjas</v>
          </cell>
          <cell r="I2822" t="str">
            <v>Jeanette</v>
          </cell>
          <cell r="J2822" t="str">
            <v>Partyjas   Jeanette</v>
          </cell>
          <cell r="K2822" t="str">
            <v>01.08.1979</v>
          </cell>
        </row>
        <row r="2823">
          <cell r="D2823">
            <v>105908</v>
          </cell>
          <cell r="E2823" t="str">
            <v>NRW</v>
          </cell>
          <cell r="F2823" t="str">
            <v>NRW  105908</v>
          </cell>
          <cell r="G2823" t="str">
            <v>RVW Methler</v>
          </cell>
          <cell r="H2823" t="str">
            <v>Patryjas</v>
          </cell>
          <cell r="I2823" t="str">
            <v>Jessica</v>
          </cell>
          <cell r="J2823" t="str">
            <v>Patryjas   Jessica</v>
          </cell>
          <cell r="K2823" t="str">
            <v>14.12.1981</v>
          </cell>
        </row>
        <row r="2824">
          <cell r="D2824">
            <v>104823</v>
          </cell>
          <cell r="E2824" t="str">
            <v>NRW</v>
          </cell>
          <cell r="F2824" t="str">
            <v>NRW  104823</v>
          </cell>
          <cell r="G2824" t="str">
            <v>RVW Methler</v>
          </cell>
          <cell r="H2824" t="str">
            <v>Poddig</v>
          </cell>
          <cell r="I2824" t="str">
            <v>Klaus</v>
          </cell>
          <cell r="J2824" t="str">
            <v>Poddig   Klaus</v>
          </cell>
          <cell r="K2824" t="str">
            <v>03.04.1952</v>
          </cell>
        </row>
        <row r="2825">
          <cell r="D2825">
            <v>104829</v>
          </cell>
          <cell r="E2825" t="str">
            <v>NRW</v>
          </cell>
          <cell r="F2825" t="str">
            <v>NRW  104829</v>
          </cell>
          <cell r="G2825" t="str">
            <v>RVW Methler</v>
          </cell>
          <cell r="H2825" t="str">
            <v>Römer</v>
          </cell>
          <cell r="I2825" t="str">
            <v>Tanja</v>
          </cell>
          <cell r="J2825" t="str">
            <v>Römer   Tanja</v>
          </cell>
          <cell r="K2825" t="str">
            <v>08.03.1980</v>
          </cell>
        </row>
        <row r="2826">
          <cell r="D2826">
            <v>104826</v>
          </cell>
          <cell r="E2826" t="str">
            <v>NRW</v>
          </cell>
          <cell r="F2826" t="str">
            <v>NRW  104826</v>
          </cell>
          <cell r="G2826" t="str">
            <v>RVW Methler</v>
          </cell>
          <cell r="H2826" t="str">
            <v>Schelkmann</v>
          </cell>
          <cell r="I2826" t="str">
            <v>Gerhard</v>
          </cell>
          <cell r="J2826" t="str">
            <v>Schelkmann   Gerhard</v>
          </cell>
          <cell r="K2826" t="str">
            <v>26.11.1951</v>
          </cell>
        </row>
        <row r="2827">
          <cell r="D2827">
            <v>104827</v>
          </cell>
          <cell r="E2827" t="str">
            <v>NRW</v>
          </cell>
          <cell r="F2827" t="str">
            <v>NRW  104827</v>
          </cell>
          <cell r="G2827" t="str">
            <v>RVW Methler</v>
          </cell>
          <cell r="H2827" t="str">
            <v>Schelkmann</v>
          </cell>
          <cell r="I2827" t="str">
            <v>Marc</v>
          </cell>
          <cell r="J2827" t="str">
            <v>Schelkmann   Marc</v>
          </cell>
          <cell r="K2827" t="str">
            <v>04.05.1977</v>
          </cell>
        </row>
        <row r="2828">
          <cell r="D2828">
            <v>104828</v>
          </cell>
          <cell r="E2828" t="str">
            <v>NRW</v>
          </cell>
          <cell r="F2828" t="str">
            <v>NRW  104828</v>
          </cell>
          <cell r="G2828" t="str">
            <v>RVW Methler</v>
          </cell>
          <cell r="H2828" t="str">
            <v>Schelkmann</v>
          </cell>
          <cell r="I2828" t="str">
            <v>Rainer</v>
          </cell>
          <cell r="J2828" t="str">
            <v>Schelkmann   Rainer</v>
          </cell>
          <cell r="K2828" t="str">
            <v>20.04.1951</v>
          </cell>
        </row>
        <row r="2829">
          <cell r="D2829">
            <v>109781</v>
          </cell>
          <cell r="E2829" t="str">
            <v>NRW</v>
          </cell>
          <cell r="F2829" t="str">
            <v>NRW  109781</v>
          </cell>
          <cell r="G2829" t="str">
            <v>RVW Methler</v>
          </cell>
          <cell r="H2829" t="str">
            <v>Schelkmann</v>
          </cell>
          <cell r="I2829" t="str">
            <v>Lisa</v>
          </cell>
          <cell r="J2829" t="str">
            <v>Schelkmann   Lisa</v>
          </cell>
          <cell r="K2829" t="str">
            <v>17.07.1992</v>
          </cell>
        </row>
        <row r="2830">
          <cell r="D2830">
            <v>108809</v>
          </cell>
          <cell r="E2830" t="str">
            <v>NRW</v>
          </cell>
          <cell r="F2830" t="str">
            <v>NRW  108809</v>
          </cell>
          <cell r="G2830" t="str">
            <v>RVW Methler</v>
          </cell>
          <cell r="H2830" t="str">
            <v>Schreiber</v>
          </cell>
          <cell r="I2830" t="str">
            <v>Sabrina</v>
          </cell>
          <cell r="J2830" t="str">
            <v>Schreiber   Sabrina</v>
          </cell>
          <cell r="K2830" t="str">
            <v>08.02.1989</v>
          </cell>
        </row>
        <row r="2831">
          <cell r="D2831">
            <v>100388</v>
          </cell>
          <cell r="E2831" t="str">
            <v>NRW</v>
          </cell>
          <cell r="F2831" t="str">
            <v>NRW  100388</v>
          </cell>
          <cell r="G2831" t="str">
            <v>RVW Methler</v>
          </cell>
          <cell r="H2831" t="str">
            <v>Sperling</v>
          </cell>
          <cell r="I2831" t="str">
            <v>Sabrina</v>
          </cell>
          <cell r="J2831" t="str">
            <v>Sperling   Sabrina</v>
          </cell>
          <cell r="K2831" t="str">
            <v>13.10.1986</v>
          </cell>
        </row>
        <row r="2832">
          <cell r="D2832">
            <v>600383</v>
          </cell>
          <cell r="E2832" t="str">
            <v>NRW</v>
          </cell>
          <cell r="F2832" t="str">
            <v>NRW  600383</v>
          </cell>
          <cell r="G2832" t="str">
            <v>RVW Methler</v>
          </cell>
          <cell r="H2832" t="str">
            <v>Thomas</v>
          </cell>
          <cell r="I2832" t="str">
            <v>Samantha</v>
          </cell>
          <cell r="J2832" t="str">
            <v>Thomas   Samantha</v>
          </cell>
          <cell r="K2832" t="str">
            <v>30.07.1993</v>
          </cell>
        </row>
        <row r="2833">
          <cell r="D2833">
            <v>104831</v>
          </cell>
          <cell r="E2833" t="str">
            <v>NRW</v>
          </cell>
          <cell r="F2833" t="str">
            <v>NRW  104831</v>
          </cell>
          <cell r="G2833" t="str">
            <v>RVW Methler</v>
          </cell>
          <cell r="H2833" t="str">
            <v>Wessler</v>
          </cell>
          <cell r="I2833" t="str">
            <v>Eik</v>
          </cell>
          <cell r="J2833" t="str">
            <v>Wessler   Eik</v>
          </cell>
          <cell r="K2833" t="str">
            <v>22.02.1968</v>
          </cell>
        </row>
        <row r="2834">
          <cell r="D2834">
            <v>600039</v>
          </cell>
          <cell r="E2834" t="str">
            <v>NRW</v>
          </cell>
          <cell r="F2834" t="str">
            <v>NRW  600039</v>
          </cell>
          <cell r="G2834" t="str">
            <v>RVW Methler</v>
          </cell>
          <cell r="H2834" t="str">
            <v>Zimmer</v>
          </cell>
          <cell r="I2834" t="str">
            <v>Annika</v>
          </cell>
          <cell r="J2834" t="str">
            <v>Zimmer   Annika</v>
          </cell>
          <cell r="K2834" t="str">
            <v>14.09.1993</v>
          </cell>
        </row>
        <row r="2835">
          <cell r="D2835">
            <v>71971</v>
          </cell>
          <cell r="E2835" t="str">
            <v>HES</v>
          </cell>
          <cell r="F2835" t="str">
            <v>HES  71971</v>
          </cell>
          <cell r="G2835" t="str">
            <v>RVW Naurod</v>
          </cell>
          <cell r="H2835" t="str">
            <v>Alsbach</v>
          </cell>
          <cell r="I2835" t="str">
            <v>Manuela</v>
          </cell>
          <cell r="J2835" t="str">
            <v>Alsbach   Manuela</v>
          </cell>
          <cell r="K2835" t="str">
            <v>27.02.1971</v>
          </cell>
        </row>
        <row r="2836">
          <cell r="D2836">
            <v>71951</v>
          </cell>
          <cell r="E2836" t="str">
            <v>HES</v>
          </cell>
          <cell r="F2836" t="str">
            <v>HES  71951</v>
          </cell>
          <cell r="G2836" t="str">
            <v>RVW Naurod</v>
          </cell>
          <cell r="H2836" t="str">
            <v>Becht</v>
          </cell>
          <cell r="I2836" t="str">
            <v>Annika</v>
          </cell>
          <cell r="J2836" t="str">
            <v>Becht   Annika</v>
          </cell>
          <cell r="K2836" t="str">
            <v>18.06.1985</v>
          </cell>
        </row>
        <row r="2837">
          <cell r="D2837">
            <v>71952</v>
          </cell>
          <cell r="E2837" t="str">
            <v>HES</v>
          </cell>
          <cell r="F2837" t="str">
            <v>HES  71952</v>
          </cell>
          <cell r="G2837" t="str">
            <v>RVW Naurod</v>
          </cell>
          <cell r="H2837" t="str">
            <v>Becht</v>
          </cell>
          <cell r="I2837" t="str">
            <v>Carsten</v>
          </cell>
          <cell r="J2837" t="str">
            <v>Becht   Carsten</v>
          </cell>
          <cell r="K2837" t="str">
            <v>29.12.1982</v>
          </cell>
        </row>
        <row r="2838">
          <cell r="D2838">
            <v>71953</v>
          </cell>
          <cell r="E2838" t="str">
            <v>HES</v>
          </cell>
          <cell r="F2838" t="str">
            <v>HES  71953</v>
          </cell>
          <cell r="G2838" t="str">
            <v>RVW Naurod</v>
          </cell>
          <cell r="H2838" t="str">
            <v>Becht</v>
          </cell>
          <cell r="I2838" t="str">
            <v>Daniela</v>
          </cell>
          <cell r="J2838" t="str">
            <v>Becht   Daniela</v>
          </cell>
          <cell r="K2838" t="str">
            <v>23.07.1980</v>
          </cell>
        </row>
        <row r="2839">
          <cell r="D2839">
            <v>71954</v>
          </cell>
          <cell r="E2839" t="str">
            <v>HES</v>
          </cell>
          <cell r="F2839" t="str">
            <v>HES  71954</v>
          </cell>
          <cell r="G2839" t="str">
            <v>RVW Naurod</v>
          </cell>
          <cell r="H2839" t="str">
            <v>Becht</v>
          </cell>
          <cell r="I2839" t="str">
            <v>Günter</v>
          </cell>
          <cell r="J2839" t="str">
            <v>Becht   Günter</v>
          </cell>
          <cell r="K2839" t="str">
            <v>27.10.1941</v>
          </cell>
        </row>
        <row r="2840">
          <cell r="D2840">
            <v>71955</v>
          </cell>
          <cell r="E2840" t="str">
            <v>HES</v>
          </cell>
          <cell r="F2840" t="str">
            <v>HES  71955</v>
          </cell>
          <cell r="G2840" t="str">
            <v>RVW Naurod</v>
          </cell>
          <cell r="H2840" t="str">
            <v>Becht</v>
          </cell>
          <cell r="I2840" t="str">
            <v>Jürgen</v>
          </cell>
          <cell r="J2840" t="str">
            <v>Becht   Jürgen</v>
          </cell>
          <cell r="K2840" t="str">
            <v>18.01.1968</v>
          </cell>
        </row>
        <row r="2841">
          <cell r="D2841">
            <v>70786</v>
          </cell>
          <cell r="E2841" t="str">
            <v>HES</v>
          </cell>
          <cell r="F2841" t="str">
            <v>HES  70786</v>
          </cell>
          <cell r="G2841" t="str">
            <v>RVW Naurod</v>
          </cell>
          <cell r="H2841" t="str">
            <v>Becker</v>
          </cell>
          <cell r="I2841" t="str">
            <v>Sebastian</v>
          </cell>
          <cell r="J2841" t="str">
            <v>Becker   Sebastian</v>
          </cell>
          <cell r="K2841" t="str">
            <v>24.11.1992</v>
          </cell>
        </row>
        <row r="2842">
          <cell r="D2842">
            <v>71957</v>
          </cell>
          <cell r="E2842" t="str">
            <v>HES</v>
          </cell>
          <cell r="F2842" t="str">
            <v>HES  71957</v>
          </cell>
          <cell r="G2842" t="str">
            <v>RVW Naurod</v>
          </cell>
          <cell r="H2842" t="str">
            <v>Becker</v>
          </cell>
          <cell r="I2842" t="str">
            <v>Kai</v>
          </cell>
          <cell r="J2842" t="str">
            <v>Becker   Kai</v>
          </cell>
          <cell r="K2842" t="str">
            <v>25.04.1983</v>
          </cell>
        </row>
        <row r="2843">
          <cell r="D2843">
            <v>71958</v>
          </cell>
          <cell r="E2843" t="str">
            <v>HES</v>
          </cell>
          <cell r="F2843" t="str">
            <v>HES  71958</v>
          </cell>
          <cell r="G2843" t="str">
            <v>RVW Naurod</v>
          </cell>
          <cell r="H2843" t="str">
            <v>Becker</v>
          </cell>
          <cell r="I2843" t="str">
            <v>Stefan</v>
          </cell>
          <cell r="J2843" t="str">
            <v>Becker   Stefan</v>
          </cell>
          <cell r="K2843" t="str">
            <v>22.01.1968</v>
          </cell>
        </row>
        <row r="2844">
          <cell r="D2844">
            <v>71963</v>
          </cell>
          <cell r="E2844" t="str">
            <v>HES</v>
          </cell>
          <cell r="F2844" t="str">
            <v>HES  71963</v>
          </cell>
          <cell r="G2844" t="str">
            <v>RVW Naurod</v>
          </cell>
          <cell r="H2844" t="str">
            <v>Beltz</v>
          </cell>
          <cell r="I2844" t="str">
            <v>Martina</v>
          </cell>
          <cell r="J2844" t="str">
            <v>Beltz   Martina</v>
          </cell>
          <cell r="K2844" t="str">
            <v>18.08.1981</v>
          </cell>
        </row>
        <row r="2845">
          <cell r="D2845">
            <v>71965</v>
          </cell>
          <cell r="E2845" t="str">
            <v>HES</v>
          </cell>
          <cell r="F2845" t="str">
            <v>HES  71965</v>
          </cell>
          <cell r="G2845" t="str">
            <v>RVW Naurod</v>
          </cell>
          <cell r="H2845" t="str">
            <v>Beltz</v>
          </cell>
          <cell r="I2845" t="str">
            <v>Tanja</v>
          </cell>
          <cell r="J2845" t="str">
            <v>Beltz   Tanja</v>
          </cell>
          <cell r="K2845" t="str">
            <v>02.07.1985</v>
          </cell>
        </row>
        <row r="2846">
          <cell r="D2846">
            <v>73943</v>
          </cell>
          <cell r="E2846" t="str">
            <v>HES</v>
          </cell>
          <cell r="F2846" t="str">
            <v>HES  73943</v>
          </cell>
          <cell r="G2846" t="str">
            <v>RVW Naurod</v>
          </cell>
          <cell r="H2846" t="str">
            <v>Best</v>
          </cell>
          <cell r="I2846" t="str">
            <v>Bianca</v>
          </cell>
          <cell r="J2846" t="str">
            <v>Best   Bianca</v>
          </cell>
          <cell r="K2846" t="str">
            <v>02.02.1975</v>
          </cell>
        </row>
        <row r="2847">
          <cell r="D2847">
            <v>73915</v>
          </cell>
          <cell r="E2847" t="str">
            <v>HES</v>
          </cell>
          <cell r="F2847" t="str">
            <v>HES  73915</v>
          </cell>
          <cell r="G2847" t="str">
            <v>RVW Naurod</v>
          </cell>
          <cell r="H2847" t="str">
            <v>Budesheim</v>
          </cell>
          <cell r="I2847" t="str">
            <v>Lars</v>
          </cell>
          <cell r="J2847" t="str">
            <v>Budesheim   Lars</v>
          </cell>
          <cell r="K2847" t="str">
            <v>01.02.1989</v>
          </cell>
        </row>
        <row r="2848">
          <cell r="D2848">
            <v>71968</v>
          </cell>
          <cell r="E2848" t="str">
            <v>HES</v>
          </cell>
          <cell r="F2848" t="str">
            <v>HES  71968</v>
          </cell>
          <cell r="G2848" t="str">
            <v>RVW Naurod</v>
          </cell>
          <cell r="H2848" t="str">
            <v>Damm</v>
          </cell>
          <cell r="I2848" t="str">
            <v>Jürgen</v>
          </cell>
          <cell r="J2848" t="str">
            <v>Damm   Jürgen</v>
          </cell>
          <cell r="K2848" t="str">
            <v>28.07.1970</v>
          </cell>
        </row>
      </sheetData>
      <sheetData sheetId="5">
        <row r="33">
          <cell r="F33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</sheetData>
      <sheetData sheetId="6">
        <row r="24">
          <cell r="AP24" t="str">
            <v/>
          </cell>
        </row>
        <row r="25">
          <cell r="AP25" t="str">
            <v/>
          </cell>
        </row>
        <row r="26">
          <cell r="AP26" t="str">
            <v/>
          </cell>
        </row>
        <row r="51">
          <cell r="AP51" t="str">
            <v/>
          </cell>
        </row>
        <row r="52">
          <cell r="AP52" t="str">
            <v/>
          </cell>
        </row>
      </sheetData>
      <sheetData sheetId="13">
        <row r="19">
          <cell r="Q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AS82"/>
  <sheetViews>
    <sheetView showGridLines="0" showRowColHeaders="0" zoomScaleSheetLayoutView="100" workbookViewId="0" topLeftCell="A1">
      <selection activeCell="Y4" sqref="Y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680" t="s">
        <v>162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" customHeight="1">
      <c r="A10" s="1"/>
      <c r="B10" s="33"/>
      <c r="C10" s="507"/>
      <c r="D10" s="507"/>
      <c r="E10" s="507"/>
      <c r="F10" s="507"/>
      <c r="G10" s="507"/>
      <c r="H10" s="507"/>
      <c r="I10" s="507"/>
      <c r="J10" s="507"/>
      <c r="K10" s="521"/>
      <c r="L10" s="503"/>
      <c r="M10" s="503"/>
      <c r="N10" s="522"/>
      <c r="O10" s="523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" customHeight="1">
      <c r="A11" s="1"/>
      <c r="B11" s="33"/>
      <c r="C11" s="507"/>
      <c r="D11" s="507"/>
      <c r="E11" s="507"/>
      <c r="F11" s="507"/>
      <c r="G11" s="507"/>
      <c r="H11" s="507"/>
      <c r="I11" s="507"/>
      <c r="J11" s="507"/>
      <c r="K11" s="521"/>
      <c r="L11" s="503"/>
      <c r="M11" s="503"/>
      <c r="N11" s="522"/>
      <c r="O11" s="523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2.5" customHeight="1">
      <c r="A12" s="1"/>
      <c r="B12" s="33"/>
      <c r="C12" s="691" t="s">
        <v>153</v>
      </c>
      <c r="D12" s="691"/>
      <c r="E12" s="691"/>
      <c r="F12" s="691"/>
      <c r="G12" s="691"/>
      <c r="H12" s="691"/>
      <c r="I12" s="691"/>
      <c r="J12" s="691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53"/>
      <c r="Z12" s="33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2.5" customHeight="1">
      <c r="A13" s="1"/>
      <c r="B13" s="33"/>
      <c r="C13" s="320"/>
      <c r="D13" s="320"/>
      <c r="E13" s="320"/>
      <c r="F13" s="320"/>
      <c r="G13" s="320"/>
      <c r="H13" s="320"/>
      <c r="I13" s="320"/>
      <c r="J13" s="32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53"/>
      <c r="Z13" s="33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1.75" customHeight="1">
      <c r="A14" s="1"/>
      <c r="B14" s="33"/>
      <c r="C14" s="320"/>
      <c r="D14" s="320"/>
      <c r="E14" s="320"/>
      <c r="F14" s="320"/>
      <c r="G14" s="320"/>
      <c r="H14" s="320"/>
      <c r="I14" s="320"/>
      <c r="J14" s="320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453"/>
      <c r="Z14" s="33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3" customHeight="1">
      <c r="A15" s="1"/>
      <c r="B15" s="33"/>
      <c r="C15" s="454" t="s">
        <v>0</v>
      </c>
      <c r="D15" s="370"/>
      <c r="E15" s="694">
        <v>1</v>
      </c>
      <c r="F15" s="694"/>
      <c r="G15" s="694"/>
      <c r="H15" s="694"/>
      <c r="I15" s="694"/>
      <c r="J15" s="455"/>
      <c r="K15" s="455" t="s">
        <v>1</v>
      </c>
      <c r="L15" s="690">
        <v>3</v>
      </c>
      <c r="M15" s="690"/>
      <c r="N15" s="690"/>
      <c r="O15" s="690"/>
      <c r="P15" s="690"/>
      <c r="Q15" s="690"/>
      <c r="R15" s="690"/>
      <c r="S15" s="690"/>
      <c r="T15" s="372"/>
      <c r="U15" s="687"/>
      <c r="V15" s="687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3" customHeight="1">
      <c r="A16" s="1"/>
      <c r="B16" s="33"/>
      <c r="C16" s="454"/>
      <c r="D16" s="370"/>
      <c r="E16" s="455"/>
      <c r="F16" s="455"/>
      <c r="G16" s="628" t="s">
        <v>154</v>
      </c>
      <c r="H16" s="628"/>
      <c r="I16" s="628"/>
      <c r="J16" s="628"/>
      <c r="K16" s="628"/>
      <c r="L16" s="628"/>
      <c r="M16" s="628"/>
      <c r="N16" s="628"/>
      <c r="O16" s="628"/>
      <c r="P16" s="628"/>
      <c r="Q16" s="525"/>
      <c r="R16" s="525"/>
      <c r="S16" s="525"/>
      <c r="T16" s="372"/>
      <c r="U16" s="519"/>
      <c r="V16" s="519"/>
      <c r="W16" s="456"/>
      <c r="X16" s="520"/>
      <c r="Y16" s="374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3" customHeight="1">
      <c r="A17" s="1"/>
      <c r="B17" s="33"/>
      <c r="C17" s="454" t="s">
        <v>3</v>
      </c>
      <c r="D17" s="370"/>
      <c r="E17" s="694">
        <v>2</v>
      </c>
      <c r="F17" s="694"/>
      <c r="G17" s="694"/>
      <c r="H17" s="694"/>
      <c r="I17" s="694"/>
      <c r="J17" s="455"/>
      <c r="K17" s="455" t="s">
        <v>1</v>
      </c>
      <c r="L17" s="695">
        <f>L15</f>
        <v>3</v>
      </c>
      <c r="M17" s="695"/>
      <c r="N17" s="695"/>
      <c r="O17" s="695"/>
      <c r="P17" s="695"/>
      <c r="Q17" s="695"/>
      <c r="R17" s="695"/>
      <c r="S17" s="695"/>
      <c r="T17" s="372"/>
      <c r="U17" s="687"/>
      <c r="V17" s="687"/>
      <c r="W17" s="456" t="s">
        <v>2</v>
      </c>
      <c r="X17" s="452"/>
      <c r="Y17" s="374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3" customHeight="1">
      <c r="A18" s="1"/>
      <c r="B18" s="33"/>
      <c r="C18" s="454"/>
      <c r="D18" s="370"/>
      <c r="E18" s="455"/>
      <c r="F18" s="455"/>
      <c r="G18" s="628" t="s">
        <v>154</v>
      </c>
      <c r="H18" s="628"/>
      <c r="I18" s="628"/>
      <c r="J18" s="628"/>
      <c r="K18" s="628"/>
      <c r="L18" s="628"/>
      <c r="M18" s="628"/>
      <c r="N18" s="628"/>
      <c r="O18" s="628"/>
      <c r="P18" s="628"/>
      <c r="Q18" s="525"/>
      <c r="R18" s="525"/>
      <c r="S18" s="525"/>
      <c r="T18" s="372"/>
      <c r="U18" s="519"/>
      <c r="V18" s="519"/>
      <c r="W18" s="456"/>
      <c r="X18" s="520"/>
      <c r="Y18" s="374"/>
      <c r="Z18" s="375"/>
      <c r="AA18" s="4"/>
      <c r="AB18" s="1"/>
      <c r="AC18" s="5"/>
      <c r="AD18" s="5"/>
      <c r="AE18" s="5"/>
      <c r="AF18" s="5"/>
      <c r="AG18" s="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3" customHeight="1">
      <c r="A19" s="1"/>
      <c r="B19" s="33"/>
      <c r="C19" s="454" t="s">
        <v>4</v>
      </c>
      <c r="D19" s="370"/>
      <c r="E19" s="630">
        <f>E15</f>
        <v>1</v>
      </c>
      <c r="F19" s="630"/>
      <c r="G19" s="630"/>
      <c r="H19" s="630"/>
      <c r="I19" s="630"/>
      <c r="J19" s="455"/>
      <c r="K19" s="455" t="s">
        <v>1</v>
      </c>
      <c r="L19" s="630">
        <f>E17</f>
        <v>2</v>
      </c>
      <c r="M19" s="630"/>
      <c r="N19" s="630"/>
      <c r="O19" s="630"/>
      <c r="P19" s="630"/>
      <c r="Q19" s="630"/>
      <c r="R19" s="630"/>
      <c r="S19" s="630"/>
      <c r="T19" s="372"/>
      <c r="U19" s="687"/>
      <c r="V19" s="687"/>
      <c r="W19" s="456" t="s">
        <v>2</v>
      </c>
      <c r="X19" s="452"/>
      <c r="Y19" s="374"/>
      <c r="Z19" s="375"/>
      <c r="AA19" s="4"/>
      <c r="AB19" s="1"/>
      <c r="AC19" s="5"/>
      <c r="AD19" s="5"/>
      <c r="AE19" s="5"/>
      <c r="AF19" s="5"/>
      <c r="AG19" s="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3" customHeight="1">
      <c r="A20" s="1"/>
      <c r="B20" s="33"/>
      <c r="C20" s="454"/>
      <c r="D20" s="370"/>
      <c r="E20" s="630"/>
      <c r="F20" s="630"/>
      <c r="G20" s="630"/>
      <c r="H20" s="630"/>
      <c r="I20" s="630"/>
      <c r="J20" s="455"/>
      <c r="K20" s="455"/>
      <c r="L20" s="630"/>
      <c r="M20" s="630"/>
      <c r="N20" s="630"/>
      <c r="O20" s="630"/>
      <c r="P20" s="630"/>
      <c r="Q20" s="630"/>
      <c r="R20" s="630"/>
      <c r="S20" s="630"/>
      <c r="T20" s="372"/>
      <c r="U20" s="692"/>
      <c r="V20" s="692"/>
      <c r="W20" s="456"/>
      <c r="X20" s="520"/>
      <c r="Y20" s="374"/>
      <c r="Z20" s="375"/>
      <c r="AA20" s="4"/>
      <c r="AB20" s="1"/>
      <c r="AC20" s="5"/>
      <c r="AD20" s="5"/>
      <c r="AE20" s="5"/>
      <c r="AF20" s="5"/>
      <c r="AG20" s="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7" customHeight="1">
      <c r="A21" s="1"/>
      <c r="B21" s="33"/>
      <c r="C21" s="454"/>
      <c r="D21" s="370"/>
      <c r="E21" s="455"/>
      <c r="F21" s="455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455"/>
      <c r="R21" s="455"/>
      <c r="S21" s="455"/>
      <c r="T21" s="372"/>
      <c r="U21" s="519"/>
      <c r="V21" s="519"/>
      <c r="W21" s="456"/>
      <c r="X21" s="520"/>
      <c r="Y21" s="374"/>
      <c r="Z21" s="375"/>
      <c r="AA21" s="4"/>
      <c r="AB21" s="1"/>
      <c r="AC21" s="5"/>
      <c r="AD21" s="5"/>
      <c r="AE21" s="5"/>
      <c r="AF21" s="5"/>
      <c r="AG21" s="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4.75" customHeight="1">
      <c r="A22" s="1"/>
      <c r="B22" s="33"/>
      <c r="C22" s="454"/>
      <c r="D22" s="370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7"/>
      <c r="T22" s="372"/>
      <c r="U22" s="692"/>
      <c r="V22" s="692"/>
      <c r="W22" s="456"/>
      <c r="X22" s="520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4.75" customHeight="1">
      <c r="A23" s="1"/>
      <c r="B23" s="33"/>
      <c r="C23" s="542"/>
      <c r="D23" s="537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6"/>
      <c r="T23" s="540"/>
      <c r="U23" s="693"/>
      <c r="V23" s="693"/>
      <c r="W23" s="547"/>
      <c r="X23" s="548"/>
      <c r="Y23" s="544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3"/>
      <c r="C24" s="454"/>
      <c r="D24" s="370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7"/>
      <c r="T24" s="372"/>
      <c r="U24" s="692"/>
      <c r="V24" s="692"/>
      <c r="W24" s="456"/>
      <c r="X24" s="520"/>
      <c r="Y24" s="374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9.75" customHeight="1">
      <c r="A25" s="1"/>
      <c r="B25" s="33"/>
      <c r="C25" s="458"/>
      <c r="D25" s="370"/>
      <c r="E25" s="371"/>
      <c r="F25" s="371"/>
      <c r="G25" s="371"/>
      <c r="H25" s="371"/>
      <c r="I25" s="371"/>
      <c r="J25" s="371"/>
      <c r="K25" s="370"/>
      <c r="L25" s="371"/>
      <c r="M25" s="371"/>
      <c r="N25" s="371"/>
      <c r="O25" s="371"/>
      <c r="P25" s="371"/>
      <c r="Q25" s="371"/>
      <c r="R25" s="371"/>
      <c r="S25" s="376"/>
      <c r="T25" s="372"/>
      <c r="U25" s="459"/>
      <c r="V25" s="459"/>
      <c r="W25" s="373"/>
      <c r="X25" s="377"/>
      <c r="Y25" s="37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1"/>
      <c r="B26" s="33"/>
      <c r="C26" s="369"/>
      <c r="D26" s="370"/>
      <c r="E26" s="371"/>
      <c r="F26" s="371"/>
      <c r="G26" s="371"/>
      <c r="H26" s="371"/>
      <c r="I26" s="371"/>
      <c r="J26" s="371"/>
      <c r="K26" s="370"/>
      <c r="L26" s="371"/>
      <c r="M26" s="371"/>
      <c r="N26" s="371"/>
      <c r="O26" s="371"/>
      <c r="P26" s="371"/>
      <c r="Q26" s="371"/>
      <c r="R26" s="371"/>
      <c r="S26" s="376"/>
      <c r="T26" s="372"/>
      <c r="U26" s="459"/>
      <c r="V26" s="459"/>
      <c r="W26" s="373"/>
      <c r="X26" s="377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4.5" customHeight="1">
      <c r="A27" s="1"/>
      <c r="B27" s="33"/>
      <c r="C27" s="302"/>
      <c r="D27" s="302"/>
      <c r="E27" s="302"/>
      <c r="F27" s="302"/>
      <c r="G27" s="302"/>
      <c r="H27" s="302"/>
      <c r="I27" s="302"/>
      <c r="J27" s="302"/>
      <c r="K27" s="535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26" customFormat="1" ht="21.75" customHeight="1">
      <c r="A28" s="219"/>
      <c r="B28" s="303"/>
      <c r="C28" s="629" t="s">
        <v>158</v>
      </c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304"/>
      <c r="V28" s="304"/>
      <c r="W28" s="305"/>
      <c r="X28" s="306"/>
      <c r="Y28" s="304"/>
      <c r="Z28" s="303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s="226" customFormat="1" ht="21.75" customHeight="1">
      <c r="A29" s="219"/>
      <c r="B29" s="303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304"/>
      <c r="V29" s="304"/>
      <c r="W29" s="305"/>
      <c r="X29" s="306"/>
      <c r="Y29" s="304"/>
      <c r="Z29" s="303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</row>
    <row r="30" spans="1:45" s="226" customFormat="1" ht="15" customHeight="1">
      <c r="A30" s="219"/>
      <c r="B30" s="303"/>
      <c r="C30" s="659" t="s">
        <v>146</v>
      </c>
      <c r="D30" s="660"/>
      <c r="E30" s="660"/>
      <c r="F30" s="660"/>
      <c r="G30" s="660"/>
      <c r="H30" s="660"/>
      <c r="I30" s="660"/>
      <c r="J30" s="6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304"/>
      <c r="V30" s="304"/>
      <c r="W30" s="305"/>
      <c r="X30" s="306"/>
      <c r="Y30" s="304"/>
      <c r="Z30" s="303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</row>
    <row r="31" spans="1:45" s="226" customFormat="1" ht="7.5" customHeight="1">
      <c r="A31" s="219"/>
      <c r="B31" s="303"/>
      <c r="C31" s="461"/>
      <c r="D31" s="462"/>
      <c r="E31" s="462"/>
      <c r="F31" s="462"/>
      <c r="G31" s="462"/>
      <c r="H31" s="462"/>
      <c r="I31" s="462"/>
      <c r="J31" s="462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304"/>
      <c r="V31" s="304"/>
      <c r="W31" s="305"/>
      <c r="X31" s="306"/>
      <c r="Y31" s="304"/>
      <c r="Z31" s="303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</row>
    <row r="32" spans="1:45" s="226" customFormat="1" ht="7.5" customHeight="1">
      <c r="A32" s="219"/>
      <c r="B32" s="303"/>
      <c r="C32" s="461"/>
      <c r="D32" s="462"/>
      <c r="E32" s="462"/>
      <c r="F32" s="462"/>
      <c r="G32" s="462"/>
      <c r="H32" s="462"/>
      <c r="I32" s="462"/>
      <c r="J32" s="462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304"/>
      <c r="V32" s="304"/>
      <c r="W32" s="305"/>
      <c r="X32" s="306"/>
      <c r="Y32" s="304"/>
      <c r="Z32" s="303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</row>
    <row r="33" spans="1:45" s="226" customFormat="1" ht="7.5" customHeight="1">
      <c r="A33" s="219"/>
      <c r="B33" s="303"/>
      <c r="C33" s="461"/>
      <c r="D33" s="462"/>
      <c r="E33" s="462"/>
      <c r="F33" s="462"/>
      <c r="G33" s="462"/>
      <c r="H33" s="462"/>
      <c r="I33" s="462"/>
      <c r="J33" s="462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304"/>
      <c r="V33" s="304"/>
      <c r="W33" s="305"/>
      <c r="X33" s="306"/>
      <c r="Y33" s="304"/>
      <c r="Z33" s="303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</row>
    <row r="34" spans="1:45" s="226" customFormat="1" ht="15.75" customHeight="1">
      <c r="A34" s="219"/>
      <c r="B34" s="303"/>
      <c r="C34" s="461"/>
      <c r="D34" s="462"/>
      <c r="E34" s="462"/>
      <c r="F34" s="462"/>
      <c r="G34" s="462"/>
      <c r="H34" s="462"/>
      <c r="I34" s="462"/>
      <c r="J34" s="462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304"/>
      <c r="V34" s="304"/>
      <c r="W34" s="305"/>
      <c r="X34" s="306"/>
      <c r="Y34" s="304"/>
      <c r="Z34" s="303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</row>
    <row r="35" spans="1:45" s="226" customFormat="1" ht="25.5" customHeight="1">
      <c r="A35" s="219"/>
      <c r="B35" s="303"/>
      <c r="C35" s="307"/>
      <c r="D35" s="308"/>
      <c r="E35" s="308"/>
      <c r="F35" s="309"/>
      <c r="G35" s="310"/>
      <c r="H35" s="311"/>
      <c r="I35" s="311"/>
      <c r="J35" s="311"/>
      <c r="K35" s="311"/>
      <c r="L35" s="311"/>
      <c r="M35" s="311"/>
      <c r="N35" s="463" t="s">
        <v>132</v>
      </c>
      <c r="O35" s="464"/>
      <c r="P35" s="677" t="s">
        <v>31</v>
      </c>
      <c r="Q35" s="677"/>
      <c r="R35" s="677"/>
      <c r="S35" s="465"/>
      <c r="T35" s="688" t="s">
        <v>122</v>
      </c>
      <c r="U35" s="688"/>
      <c r="V35" s="466"/>
      <c r="W35" s="676" t="s">
        <v>133</v>
      </c>
      <c r="X35" s="676"/>
      <c r="Y35" s="676"/>
      <c r="Z35" s="316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</row>
    <row r="36" spans="1:45" ht="30" customHeight="1">
      <c r="A36" s="1"/>
      <c r="B36" s="526"/>
      <c r="C36" s="318" t="s">
        <v>0</v>
      </c>
      <c r="D36" s="319"/>
      <c r="E36" s="467">
        <f>Berechnung!A162</f>
        <v>1</v>
      </c>
      <c r="F36" s="467"/>
      <c r="G36" s="467"/>
      <c r="H36" s="467"/>
      <c r="I36" s="467"/>
      <c r="J36" s="467"/>
      <c r="K36" s="467"/>
      <c r="L36" s="467"/>
      <c r="M36" s="320"/>
      <c r="N36" s="468">
        <f>Berechnung!A165</f>
        <v>0</v>
      </c>
      <c r="O36" s="323"/>
      <c r="P36" s="469">
        <f>Berechnung!B165</f>
        <v>0</v>
      </c>
      <c r="Q36" s="344" t="s">
        <v>2</v>
      </c>
      <c r="R36" s="470">
        <f>Berechnung!C165</f>
        <v>0</v>
      </c>
      <c r="S36" s="326"/>
      <c r="T36" s="471">
        <f aca="true" t="shared" si="0" ref="T36:T41">P36-R36</f>
        <v>0</v>
      </c>
      <c r="U36" s="324"/>
      <c r="V36" s="324"/>
      <c r="W36" s="324"/>
      <c r="X36" s="472">
        <f>Berechnung!D165</f>
        <v>0</v>
      </c>
      <c r="Y36" s="320"/>
      <c r="Z36" s="32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0" customHeight="1">
      <c r="A37" s="1"/>
      <c r="B37" s="526"/>
      <c r="C37" s="318"/>
      <c r="D37" s="319"/>
      <c r="E37" s="534" t="s">
        <v>123</v>
      </c>
      <c r="F37" s="509"/>
      <c r="G37" s="509"/>
      <c r="H37" s="509"/>
      <c r="I37" s="509"/>
      <c r="J37" s="509"/>
      <c r="K37" s="509"/>
      <c r="L37" s="509"/>
      <c r="M37" s="509"/>
      <c r="N37" s="473">
        <f>Berechnung!A165</f>
        <v>0</v>
      </c>
      <c r="O37" s="330"/>
      <c r="P37" s="474">
        <f>Berechnung!B165</f>
        <v>0</v>
      </c>
      <c r="Q37" s="347" t="s">
        <v>2</v>
      </c>
      <c r="R37" s="475">
        <f>Berechnung!C165</f>
        <v>0</v>
      </c>
      <c r="S37" s="334"/>
      <c r="T37" s="476">
        <f t="shared" si="0"/>
        <v>0</v>
      </c>
      <c r="U37" s="332"/>
      <c r="V37" s="332"/>
      <c r="W37" s="332"/>
      <c r="X37" s="477">
        <f>Berechnung!D165</f>
        <v>0</v>
      </c>
      <c r="Y37" s="320"/>
      <c r="Z37" s="32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30" customHeight="1">
      <c r="A38" s="1"/>
      <c r="B38" s="526"/>
      <c r="C38" s="348" t="s">
        <v>3</v>
      </c>
      <c r="D38" s="319"/>
      <c r="E38" s="524">
        <f>Berechnung!F162</f>
        <v>2</v>
      </c>
      <c r="F38" s="524"/>
      <c r="G38" s="524"/>
      <c r="H38" s="524"/>
      <c r="I38" s="524"/>
      <c r="J38" s="524"/>
      <c r="K38" s="524"/>
      <c r="L38" s="524"/>
      <c r="M38" s="321"/>
      <c r="N38" s="468">
        <f>Berechnung!F165</f>
        <v>0</v>
      </c>
      <c r="O38" s="323"/>
      <c r="P38" s="490">
        <f>Berechnung!G165</f>
        <v>0</v>
      </c>
      <c r="Q38" s="344" t="s">
        <v>2</v>
      </c>
      <c r="R38" s="491">
        <f>Berechnung!H165</f>
        <v>0</v>
      </c>
      <c r="S38" s="326"/>
      <c r="T38" s="471">
        <f t="shared" si="0"/>
        <v>0</v>
      </c>
      <c r="U38" s="324"/>
      <c r="V38" s="324">
        <f>REPT('[1]RB- Finale'!AP24,1)</f>
      </c>
      <c r="W38" s="324"/>
      <c r="X38" s="493">
        <f>Berechnung!I165</f>
        <v>0</v>
      </c>
      <c r="Y38" s="528"/>
      <c r="Z38" s="32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30" customHeight="1">
      <c r="A39" s="1"/>
      <c r="B39" s="526"/>
      <c r="C39" s="318"/>
      <c r="D39" s="319"/>
      <c r="E39" s="446" t="s">
        <v>156</v>
      </c>
      <c r="F39" s="509"/>
      <c r="G39" s="509"/>
      <c r="H39" s="509"/>
      <c r="I39" s="509"/>
      <c r="J39" s="509"/>
      <c r="K39" s="509"/>
      <c r="L39" s="509"/>
      <c r="M39" s="530"/>
      <c r="N39" s="473">
        <f>Berechnung!F165</f>
        <v>0</v>
      </c>
      <c r="O39" s="330"/>
      <c r="P39" s="495">
        <f>Berechnung!G165</f>
        <v>0</v>
      </c>
      <c r="Q39" s="347" t="s">
        <v>2</v>
      </c>
      <c r="R39" s="496">
        <f>Berechnung!H165</f>
        <v>0</v>
      </c>
      <c r="S39" s="334"/>
      <c r="T39" s="476">
        <f t="shared" si="0"/>
        <v>0</v>
      </c>
      <c r="U39" s="332"/>
      <c r="V39" s="332"/>
      <c r="W39" s="332"/>
      <c r="X39" s="498">
        <f>Berechnung!I165</f>
        <v>0</v>
      </c>
      <c r="Y39" s="528"/>
      <c r="Z39" s="32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30" customHeight="1">
      <c r="A40" s="1"/>
      <c r="B40" s="526"/>
      <c r="C40" s="348" t="s">
        <v>4</v>
      </c>
      <c r="D40" s="319"/>
      <c r="E40" s="524">
        <f>Berechnung!K162</f>
        <v>3</v>
      </c>
      <c r="F40" s="524"/>
      <c r="G40" s="524"/>
      <c r="H40" s="524"/>
      <c r="I40" s="524"/>
      <c r="J40" s="524"/>
      <c r="K40" s="524"/>
      <c r="L40" s="524"/>
      <c r="M40" s="321"/>
      <c r="N40" s="468">
        <f>Berechnung!K165</f>
        <v>0</v>
      </c>
      <c r="O40" s="337"/>
      <c r="P40" s="490">
        <f>Berechnung!L165</f>
        <v>0</v>
      </c>
      <c r="Q40" s="344" t="s">
        <v>2</v>
      </c>
      <c r="R40" s="491">
        <f>Berechnung!M165</f>
        <v>0</v>
      </c>
      <c r="S40" s="326"/>
      <c r="T40" s="471">
        <f t="shared" si="0"/>
        <v>0</v>
      </c>
      <c r="U40" s="324"/>
      <c r="V40" s="324" t="s">
        <v>24</v>
      </c>
      <c r="W40" s="324"/>
      <c r="X40" s="493">
        <f>Berechnung!N165</f>
        <v>0</v>
      </c>
      <c r="Y40" s="529"/>
      <c r="Z40" s="33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30" customHeight="1">
      <c r="A41" s="1"/>
      <c r="B41" s="526"/>
      <c r="C41" s="318"/>
      <c r="D41" s="319"/>
      <c r="E41" s="446" t="s">
        <v>155</v>
      </c>
      <c r="F41" s="509"/>
      <c r="G41" s="509"/>
      <c r="H41" s="509"/>
      <c r="I41" s="509"/>
      <c r="J41" s="509"/>
      <c r="K41" s="509"/>
      <c r="L41" s="509"/>
      <c r="M41" s="527"/>
      <c r="N41" s="473">
        <f>Berechnung!K165</f>
        <v>0</v>
      </c>
      <c r="O41" s="339"/>
      <c r="P41" s="495">
        <f>Berechnung!L165</f>
        <v>0</v>
      </c>
      <c r="Q41" s="347" t="s">
        <v>2</v>
      </c>
      <c r="R41" s="496">
        <f>Berechnung!M165</f>
        <v>0</v>
      </c>
      <c r="S41" s="334"/>
      <c r="T41" s="476">
        <f t="shared" si="0"/>
        <v>0</v>
      </c>
      <c r="U41" s="332"/>
      <c r="V41" s="332"/>
      <c r="W41" s="332"/>
      <c r="X41" s="498">
        <f>Berechnung!N165</f>
        <v>0</v>
      </c>
      <c r="Y41" s="529"/>
      <c r="Z41" s="33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4" customHeight="1">
      <c r="A42" s="1"/>
      <c r="B42" s="317"/>
      <c r="C42" s="340"/>
      <c r="D42" s="341"/>
      <c r="E42" s="487"/>
      <c r="F42" s="487"/>
      <c r="G42" s="487"/>
      <c r="H42" s="487"/>
      <c r="I42" s="487"/>
      <c r="J42" s="487"/>
      <c r="K42" s="487"/>
      <c r="L42" s="487"/>
      <c r="M42" s="488"/>
      <c r="N42" s="468"/>
      <c r="O42" s="489"/>
      <c r="P42" s="490"/>
      <c r="Q42" s="480"/>
      <c r="R42" s="491"/>
      <c r="S42" s="492"/>
      <c r="T42" s="471"/>
      <c r="U42" s="482"/>
      <c r="V42" s="482"/>
      <c r="W42" s="482"/>
      <c r="X42" s="493"/>
      <c r="Y42" s="345"/>
      <c r="Z42" s="34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" customHeight="1">
      <c r="A43" s="1"/>
      <c r="B43" s="317"/>
      <c r="C43" s="340"/>
      <c r="D43" s="341"/>
      <c r="E43" s="329"/>
      <c r="F43" s="329"/>
      <c r="G43" s="329"/>
      <c r="H43" s="329"/>
      <c r="I43" s="329"/>
      <c r="J43" s="329"/>
      <c r="K43" s="329"/>
      <c r="L43" s="329"/>
      <c r="M43" s="329"/>
      <c r="N43" s="468"/>
      <c r="O43" s="489"/>
      <c r="P43" s="490"/>
      <c r="Q43" s="480"/>
      <c r="R43" s="491"/>
      <c r="S43" s="492"/>
      <c r="T43" s="471"/>
      <c r="U43" s="482"/>
      <c r="V43" s="482"/>
      <c r="W43" s="482"/>
      <c r="X43" s="493"/>
      <c r="Y43" s="345"/>
      <c r="Z43" s="34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4" customHeight="1">
      <c r="A44" s="1"/>
      <c r="B44" s="317"/>
      <c r="C44" s="348"/>
      <c r="D44" s="319"/>
      <c r="E44" s="487"/>
      <c r="F44" s="487"/>
      <c r="G44" s="487"/>
      <c r="H44" s="487"/>
      <c r="I44" s="487"/>
      <c r="J44" s="487"/>
      <c r="K44" s="487"/>
      <c r="L44" s="487"/>
      <c r="M44" s="342"/>
      <c r="N44" s="531"/>
      <c r="O44" s="489"/>
      <c r="P44" s="499"/>
      <c r="Q44" s="480"/>
      <c r="R44" s="500"/>
      <c r="S44" s="492"/>
      <c r="T44" s="501"/>
      <c r="U44" s="482"/>
      <c r="V44" s="482"/>
      <c r="W44" s="482"/>
      <c r="X44" s="502"/>
      <c r="Y44" s="349"/>
      <c r="Z44" s="34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4" customHeight="1">
      <c r="A45" s="1"/>
      <c r="B45" s="317"/>
      <c r="C45" s="348"/>
      <c r="D45" s="319"/>
      <c r="E45" s="329"/>
      <c r="F45" s="329"/>
      <c r="G45" s="329"/>
      <c r="H45" s="329"/>
      <c r="I45" s="329"/>
      <c r="J45" s="329"/>
      <c r="K45" s="329"/>
      <c r="L45" s="329"/>
      <c r="M45" s="329"/>
      <c r="N45" s="473"/>
      <c r="O45" s="330"/>
      <c r="P45" s="495"/>
      <c r="Q45" s="484"/>
      <c r="R45" s="496"/>
      <c r="S45" s="346"/>
      <c r="T45" s="476"/>
      <c r="U45" s="332"/>
      <c r="V45" s="332"/>
      <c r="W45" s="332"/>
      <c r="X45" s="498"/>
      <c r="Y45" s="349"/>
      <c r="Z45" s="34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4" customHeight="1">
      <c r="A46" s="1"/>
      <c r="B46" s="317"/>
      <c r="C46" s="348"/>
      <c r="D46" s="319"/>
      <c r="E46" s="329"/>
      <c r="F46" s="329"/>
      <c r="G46" s="329"/>
      <c r="H46" s="329"/>
      <c r="I46" s="329"/>
      <c r="J46" s="329"/>
      <c r="K46" s="329"/>
      <c r="L46" s="329"/>
      <c r="M46" s="329"/>
      <c r="N46" s="473"/>
      <c r="O46" s="330"/>
      <c r="P46" s="495"/>
      <c r="Q46" s="484"/>
      <c r="R46" s="496"/>
      <c r="S46" s="346"/>
      <c r="T46" s="476"/>
      <c r="U46" s="332"/>
      <c r="V46" s="332"/>
      <c r="W46" s="332"/>
      <c r="X46" s="498"/>
      <c r="Y46" s="349"/>
      <c r="Z46" s="34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4" customHeight="1">
      <c r="A47" s="1"/>
      <c r="B47" s="317"/>
      <c r="C47" s="348"/>
      <c r="D47" s="319"/>
      <c r="E47" s="329"/>
      <c r="F47" s="329"/>
      <c r="G47" s="329"/>
      <c r="H47" s="329"/>
      <c r="I47" s="329"/>
      <c r="J47" s="329"/>
      <c r="K47" s="329"/>
      <c r="L47" s="329"/>
      <c r="M47" s="329"/>
      <c r="N47" s="473"/>
      <c r="O47" s="330"/>
      <c r="P47" s="495"/>
      <c r="Q47" s="484"/>
      <c r="R47" s="496"/>
      <c r="S47" s="346"/>
      <c r="T47" s="476"/>
      <c r="U47" s="332"/>
      <c r="V47" s="332"/>
      <c r="W47" s="332"/>
      <c r="X47" s="498"/>
      <c r="Y47" s="349"/>
      <c r="Z47" s="34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9.5" customHeight="1">
      <c r="A48" s="1"/>
      <c r="B48" s="317"/>
      <c r="C48" s="348"/>
      <c r="D48" s="350"/>
      <c r="E48" s="509"/>
      <c r="F48" s="509"/>
      <c r="G48" s="509"/>
      <c r="H48" s="509"/>
      <c r="I48" s="509"/>
      <c r="J48" s="509"/>
      <c r="K48" s="509"/>
      <c r="L48" s="509"/>
      <c r="M48" s="509"/>
      <c r="N48" s="335"/>
      <c r="O48" s="330"/>
      <c r="P48" s="510"/>
      <c r="Q48" s="347"/>
      <c r="R48" s="511"/>
      <c r="S48" s="334"/>
      <c r="T48" s="473"/>
      <c r="U48" s="332"/>
      <c r="V48" s="332"/>
      <c r="W48" s="332"/>
      <c r="X48" s="512"/>
      <c r="Y48" s="349"/>
      <c r="Z48" s="34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>
      <c r="A49" s="1"/>
      <c r="B49" s="33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3"/>
      <c r="T49" s="513"/>
      <c r="U49" s="513"/>
      <c r="V49" s="689" t="s">
        <v>114</v>
      </c>
      <c r="W49" s="689"/>
      <c r="X49" s="689"/>
      <c r="Y49" s="689"/>
      <c r="Z49" s="68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30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4" ht="12.75" customHeight="1" hidden="1">
      <c r="A63" s="34"/>
      <c r="B63" s="667" t="s">
        <v>32</v>
      </c>
      <c r="C63" s="668"/>
      <c r="D63" s="668"/>
      <c r="E63" s="668"/>
      <c r="F63" s="668"/>
      <c r="G63" s="668"/>
      <c r="H63" s="671">
        <f>'[1]Optionen'!Q19</f>
        <v>1</v>
      </c>
      <c r="I63" s="681" t="str">
        <f>IF(H63=1,"Lizenz Nr.- Eingabe","Hand - Eingabe")</f>
        <v>Lizenz Nr.- Eingabe</v>
      </c>
      <c r="J63" s="682"/>
      <c r="K63" s="682"/>
      <c r="L63" s="682"/>
      <c r="M63" s="682"/>
      <c r="N63" s="682"/>
      <c r="O63" s="682"/>
      <c r="P63" s="682"/>
      <c r="Q63" s="682"/>
      <c r="R63" s="682"/>
      <c r="S63" s="682"/>
      <c r="T63" s="682"/>
      <c r="U63" s="682"/>
      <c r="V63" s="682"/>
      <c r="W63" s="682"/>
      <c r="X63" s="682"/>
      <c r="Y63" s="682"/>
      <c r="Z63" s="682"/>
      <c r="AA63" s="682"/>
      <c r="AB63" s="682"/>
      <c r="AC63" s="682"/>
      <c r="AD63" s="682"/>
      <c r="AE63" s="682"/>
      <c r="AF63" s="682"/>
      <c r="AG63" s="682"/>
      <c r="AH63" s="683"/>
    </row>
    <row r="64" spans="1:34" ht="12.75" customHeight="1" hidden="1" thickBot="1">
      <c r="A64" s="34"/>
      <c r="B64" s="669"/>
      <c r="C64" s="670"/>
      <c r="D64" s="670"/>
      <c r="E64" s="670"/>
      <c r="F64" s="670"/>
      <c r="G64" s="670"/>
      <c r="H64" s="672"/>
      <c r="I64" s="684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  <c r="W64" s="685"/>
      <c r="X64" s="685"/>
      <c r="Y64" s="685"/>
      <c r="Z64" s="685"/>
      <c r="AA64" s="685"/>
      <c r="AB64" s="685"/>
      <c r="AC64" s="685"/>
      <c r="AD64" s="685"/>
      <c r="AE64" s="685"/>
      <c r="AF64" s="685"/>
      <c r="AG64" s="685"/>
      <c r="AH64" s="686"/>
    </row>
    <row r="65" spans="1:34" ht="20.25" customHeight="1" hidden="1" thickBot="1">
      <c r="A65" s="34"/>
      <c r="B65" s="661"/>
      <c r="C65" s="662"/>
      <c r="D65" s="662"/>
      <c r="E65" s="662"/>
      <c r="F65" s="663"/>
      <c r="G65" s="664" t="s">
        <v>33</v>
      </c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6"/>
      <c r="V65" s="673" t="s">
        <v>34</v>
      </c>
      <c r="W65" s="674"/>
      <c r="X65" s="674"/>
      <c r="Y65" s="674"/>
      <c r="Z65" s="674"/>
      <c r="AA65" s="674"/>
      <c r="AB65" s="674"/>
      <c r="AC65" s="674"/>
      <c r="AD65" s="674"/>
      <c r="AE65" s="674"/>
      <c r="AF65" s="674"/>
      <c r="AG65" s="674"/>
      <c r="AH65" s="675"/>
    </row>
    <row r="66" spans="1:34" ht="12.75" customHeight="1" hidden="1" thickBot="1">
      <c r="A66" s="35"/>
      <c r="B66" s="36" t="s">
        <v>35</v>
      </c>
      <c r="C66" s="650" t="s">
        <v>36</v>
      </c>
      <c r="D66" s="651"/>
      <c r="E66" s="652" t="s">
        <v>37</v>
      </c>
      <c r="F66" s="653"/>
      <c r="G66" s="652" t="s">
        <v>38</v>
      </c>
      <c r="H66" s="655"/>
      <c r="I66" s="652" t="s">
        <v>39</v>
      </c>
      <c r="J66" s="656"/>
      <c r="K66" s="657"/>
      <c r="L66" s="37" t="s">
        <v>40</v>
      </c>
      <c r="M66" s="36" t="s">
        <v>41</v>
      </c>
      <c r="N66" s="652" t="s">
        <v>42</v>
      </c>
      <c r="O66" s="654"/>
      <c r="P66" s="654"/>
      <c r="Q66" s="654"/>
      <c r="R66" s="654"/>
      <c r="S66" s="654"/>
      <c r="T66" s="654"/>
      <c r="U66" s="655"/>
      <c r="V66" s="652" t="s">
        <v>43</v>
      </c>
      <c r="W66" s="658"/>
      <c r="X66" s="658"/>
      <c r="Y66" s="658"/>
      <c r="Z66" s="658"/>
      <c r="AA66" s="652" t="s">
        <v>44</v>
      </c>
      <c r="AB66" s="658"/>
      <c r="AC66" s="658"/>
      <c r="AD66" s="658"/>
      <c r="AE66" s="658"/>
      <c r="AF66" s="658"/>
      <c r="AG66" s="658"/>
      <c r="AH66" s="653"/>
    </row>
    <row r="67" spans="1:34" ht="12.75" customHeight="1" hidden="1">
      <c r="A67" s="35"/>
      <c r="B67" s="647">
        <v>1</v>
      </c>
      <c r="C67" s="638">
        <f>'[1]SP. Finale'!AP11</f>
        <v>0</v>
      </c>
      <c r="D67" s="639"/>
      <c r="E67" s="640">
        <f>IF(C67&gt;0,VLOOKUP(C67,'[1]Spielerliste'!$D$8:$K$2833,2,FALSE),"")</f>
      </c>
      <c r="F67" s="641"/>
      <c r="G67" s="611">
        <f>IF(C67&gt;0,VLOOKUP(C67,'[1]Spielerliste'!D8:K2833,5,FALSE),"")</f>
      </c>
      <c r="H67" s="642"/>
      <c r="I67" s="611">
        <f>IF(C67&gt;0,VLOOKUP(C67,'[1]Spielerliste'!$D$8:$K$2833,6,FALSE),"")</f>
      </c>
      <c r="J67" s="612"/>
      <c r="K67" s="613"/>
      <c r="L67" s="38" t="s">
        <v>45</v>
      </c>
      <c r="M67" s="39" t="s">
        <v>46</v>
      </c>
      <c r="N67" s="614">
        <f>IF(C67&gt;0,CONCATENATE(I67,L67,G67,M67,I68,L67,G68),"")</f>
      </c>
      <c r="O67" s="605"/>
      <c r="P67" s="605"/>
      <c r="Q67" s="605"/>
      <c r="R67" s="605"/>
      <c r="S67" s="605"/>
      <c r="T67" s="605"/>
      <c r="U67" s="606"/>
      <c r="V67" s="648">
        <f>IF(ISTEXT('[1]Handeing.'!K11),'[1]Handeing.'!K11,"")</f>
      </c>
      <c r="W67" s="649"/>
      <c r="X67" s="649"/>
      <c r="Y67" s="649"/>
      <c r="Z67" s="649"/>
      <c r="AA67" s="632">
        <f>IF(ISTEXT('[1]Handeing.'!K11),CONCATENATE(V67,M67,V68),"")</f>
      </c>
      <c r="AB67" s="633"/>
      <c r="AC67" s="633"/>
      <c r="AD67" s="633"/>
      <c r="AE67" s="633"/>
      <c r="AF67" s="633"/>
      <c r="AG67" s="633"/>
      <c r="AH67" s="617"/>
    </row>
    <row r="68" spans="1:34" ht="12.75" customHeight="1" hidden="1" thickBot="1">
      <c r="A68" s="35"/>
      <c r="B68" s="636"/>
      <c r="C68" s="643">
        <f>'[1]SP. Finale'!AP12</f>
        <v>0</v>
      </c>
      <c r="D68" s="644"/>
      <c r="E68" s="645">
        <f>IF(C68&gt;0,VLOOKUP(C68,'[1]Spielerliste'!$D$8:$K$2833,2,FALSE),"")</f>
      </c>
      <c r="F68" s="646"/>
      <c r="G68" s="621">
        <f>IF(C68&gt;0,VLOOKUP(C68,'[1]Spielerliste'!D9:K2834,5,FALSE),"")</f>
      </c>
      <c r="H68" s="615"/>
      <c r="I68" s="621">
        <f>IF(C68&gt;0,VLOOKUP(C68,'[1]Spielerliste'!$D$8:$K$2833,6,FALSE),"")</f>
      </c>
      <c r="J68" s="622"/>
      <c r="K68" s="615"/>
      <c r="L68" s="40" t="s">
        <v>45</v>
      </c>
      <c r="M68" s="41" t="s">
        <v>46</v>
      </c>
      <c r="N68" s="607"/>
      <c r="O68" s="608"/>
      <c r="P68" s="608"/>
      <c r="Q68" s="608"/>
      <c r="R68" s="608"/>
      <c r="S68" s="608"/>
      <c r="T68" s="608"/>
      <c r="U68" s="609"/>
      <c r="V68" s="616">
        <f>IF(ISTEXT('[1]Handeing.'!K12),'[1]Handeing.'!K12,"")</f>
      </c>
      <c r="W68" s="610"/>
      <c r="X68" s="610"/>
      <c r="Y68" s="610"/>
      <c r="Z68" s="610"/>
      <c r="AA68" s="618"/>
      <c r="AB68" s="619"/>
      <c r="AC68" s="619"/>
      <c r="AD68" s="619"/>
      <c r="AE68" s="619"/>
      <c r="AF68" s="619"/>
      <c r="AG68" s="619"/>
      <c r="AH68" s="620"/>
    </row>
    <row r="69" spans="1:34" ht="12.75" customHeight="1" hidden="1">
      <c r="A69" s="35"/>
      <c r="B69" s="647">
        <v>2</v>
      </c>
      <c r="C69" s="638">
        <f>'[1]SP. Finale'!AP13</f>
        <v>0</v>
      </c>
      <c r="D69" s="639"/>
      <c r="E69" s="640">
        <f>IF(C69&gt;0,VLOOKUP(C69,'[1]Spielerliste'!$D$8:$K$2833,2,FALSE),"")</f>
      </c>
      <c r="F69" s="641"/>
      <c r="G69" s="611">
        <f>IF(C69&gt;0,VLOOKUP(C69,'[1]Spielerliste'!D10:K2835,5,FALSE),"")</f>
      </c>
      <c r="H69" s="642"/>
      <c r="I69" s="611">
        <f>IF(C69&gt;0,VLOOKUP(C69,'[1]Spielerliste'!$D$8:$K$2833,6,FALSE),"")</f>
      </c>
      <c r="J69" s="612"/>
      <c r="K69" s="613"/>
      <c r="L69" s="38" t="s">
        <v>45</v>
      </c>
      <c r="M69" s="39" t="s">
        <v>46</v>
      </c>
      <c r="N69" s="614">
        <f>IF(C69&gt;0,CONCATENATE(I69,L69,G69,M69,I70,L69,G70),"")</f>
      </c>
      <c r="O69" s="605"/>
      <c r="P69" s="605"/>
      <c r="Q69" s="605"/>
      <c r="R69" s="605"/>
      <c r="S69" s="605"/>
      <c r="T69" s="605"/>
      <c r="U69" s="606"/>
      <c r="V69" s="634">
        <f>IF(ISTEXT('[1]Handeing.'!K13),'[1]Handeing.'!K13,"")</f>
      </c>
      <c r="W69" s="635"/>
      <c r="X69" s="635"/>
      <c r="Y69" s="635"/>
      <c r="Z69" s="635"/>
      <c r="AA69" s="632">
        <f>IF(ISTEXT('[1]Handeing.'!K13),CONCATENATE(V69,M69,V70),"")</f>
      </c>
      <c r="AB69" s="633"/>
      <c r="AC69" s="633"/>
      <c r="AD69" s="633"/>
      <c r="AE69" s="633"/>
      <c r="AF69" s="633"/>
      <c r="AG69" s="633"/>
      <c r="AH69" s="617"/>
    </row>
    <row r="70" spans="1:34" ht="12.75" customHeight="1" hidden="1" thickBot="1">
      <c r="A70" s="35"/>
      <c r="B70" s="637"/>
      <c r="C70" s="643">
        <f>'[1]SP. Finale'!AP14</f>
        <v>0</v>
      </c>
      <c r="D70" s="644"/>
      <c r="E70" s="645">
        <f>IF(C70&gt;0,VLOOKUP(C70,'[1]Spielerliste'!$D$8:$K$2833,2,FALSE),"")</f>
      </c>
      <c r="F70" s="646"/>
      <c r="G70" s="621">
        <f>IF(C70&gt;0,VLOOKUP(C70,'[1]Spielerliste'!D11:K2836,5,FALSE),"")</f>
      </c>
      <c r="H70" s="615"/>
      <c r="I70" s="621">
        <f>IF(C70&gt;0,VLOOKUP(C70,'[1]Spielerliste'!$D$8:$K$2833,6,FALSE),"")</f>
      </c>
      <c r="J70" s="622"/>
      <c r="K70" s="615"/>
      <c r="L70" s="40" t="s">
        <v>45</v>
      </c>
      <c r="M70" s="41" t="s">
        <v>46</v>
      </c>
      <c r="N70" s="607"/>
      <c r="O70" s="608"/>
      <c r="P70" s="608"/>
      <c r="Q70" s="608"/>
      <c r="R70" s="608"/>
      <c r="S70" s="608"/>
      <c r="T70" s="608"/>
      <c r="U70" s="609"/>
      <c r="V70" s="616">
        <f>IF(ISTEXT('[1]Handeing.'!K14),'[1]Handeing.'!K14,"")</f>
      </c>
      <c r="W70" s="610"/>
      <c r="X70" s="610"/>
      <c r="Y70" s="610"/>
      <c r="Z70" s="610"/>
      <c r="AA70" s="618"/>
      <c r="AB70" s="619"/>
      <c r="AC70" s="619"/>
      <c r="AD70" s="619"/>
      <c r="AE70" s="619"/>
      <c r="AF70" s="619"/>
      <c r="AG70" s="619"/>
      <c r="AH70" s="620"/>
    </row>
    <row r="71" spans="1:34" ht="12.75" customHeight="1" hidden="1">
      <c r="A71" s="35"/>
      <c r="B71" s="636">
        <v>3</v>
      </c>
      <c r="C71" s="638">
        <f>'[1]SP. Finale'!AP15</f>
        <v>0</v>
      </c>
      <c r="D71" s="639"/>
      <c r="E71" s="640">
        <f>IF(C71&gt;0,VLOOKUP(C71,'[1]Spielerliste'!$D$8:$K$2833,2,FALSE),"")</f>
      </c>
      <c r="F71" s="641"/>
      <c r="G71" s="611">
        <f>IF(C71&gt;0,VLOOKUP(C71,'[1]Spielerliste'!D12:K2837,5,FALSE),"")</f>
      </c>
      <c r="H71" s="642"/>
      <c r="I71" s="611">
        <f>IF(C71&gt;0,VLOOKUP(C71,'[1]Spielerliste'!$D$8:$K$2833,6,FALSE),"")</f>
      </c>
      <c r="J71" s="612"/>
      <c r="K71" s="613"/>
      <c r="L71" s="38" t="s">
        <v>45</v>
      </c>
      <c r="M71" s="39" t="s">
        <v>46</v>
      </c>
      <c r="N71" s="614">
        <f>IF(C71&gt;0,CONCATENATE(I71,L71,G71,M71,I72,L71,G72),"")</f>
      </c>
      <c r="O71" s="605"/>
      <c r="P71" s="605"/>
      <c r="Q71" s="605"/>
      <c r="R71" s="605"/>
      <c r="S71" s="605"/>
      <c r="T71" s="605"/>
      <c r="U71" s="606"/>
      <c r="V71" s="634">
        <f>IF(ISTEXT('[1]Handeing.'!K15),'[1]Handeing.'!K15,"")</f>
      </c>
      <c r="W71" s="635"/>
      <c r="X71" s="635"/>
      <c r="Y71" s="635"/>
      <c r="Z71" s="635"/>
      <c r="AA71" s="632">
        <f>IF(ISTEXT('[1]Handeing.'!K15),CONCATENATE(V71,M71,V72),"")</f>
      </c>
      <c r="AB71" s="633"/>
      <c r="AC71" s="633"/>
      <c r="AD71" s="633"/>
      <c r="AE71" s="633"/>
      <c r="AF71" s="633"/>
      <c r="AG71" s="633"/>
      <c r="AH71" s="617"/>
    </row>
    <row r="72" spans="1:34" ht="12.75" customHeight="1" hidden="1" thickBot="1">
      <c r="A72" s="35"/>
      <c r="B72" s="636"/>
      <c r="C72" s="643">
        <f>'[1]SP. Finale'!AP16</f>
        <v>0</v>
      </c>
      <c r="D72" s="644"/>
      <c r="E72" s="645">
        <f>IF(C72&gt;0,VLOOKUP(C72,'[1]Spielerliste'!$D$8:$K$2833,2,FALSE),"")</f>
      </c>
      <c r="F72" s="646"/>
      <c r="G72" s="621">
        <f>IF(C72&gt;0,VLOOKUP(C72,'[1]Spielerliste'!D13:K2838,5,FALSE),"")</f>
      </c>
      <c r="H72" s="615"/>
      <c r="I72" s="621">
        <f>IF(C72&gt;0,VLOOKUP(C72,'[1]Spielerliste'!$D$8:$K$2833,6,FALSE),"")</f>
      </c>
      <c r="J72" s="622"/>
      <c r="K72" s="615"/>
      <c r="L72" s="40" t="s">
        <v>45</v>
      </c>
      <c r="M72" s="41" t="s">
        <v>46</v>
      </c>
      <c r="N72" s="607"/>
      <c r="O72" s="608"/>
      <c r="P72" s="608"/>
      <c r="Q72" s="608"/>
      <c r="R72" s="608"/>
      <c r="S72" s="608"/>
      <c r="T72" s="608"/>
      <c r="U72" s="609"/>
      <c r="V72" s="616">
        <f>IF(ISTEXT('[1]Handeing.'!K16),'[1]Handeing.'!K16,"")</f>
      </c>
      <c r="W72" s="610"/>
      <c r="X72" s="610"/>
      <c r="Y72" s="610"/>
      <c r="Z72" s="610"/>
      <c r="AA72" s="618"/>
      <c r="AB72" s="619"/>
      <c r="AC72" s="619"/>
      <c r="AD72" s="619"/>
      <c r="AE72" s="619"/>
      <c r="AF72" s="619"/>
      <c r="AG72" s="619"/>
      <c r="AH72" s="620"/>
    </row>
    <row r="73" spans="1:34" ht="12.75" customHeight="1" hidden="1">
      <c r="A73" s="35"/>
      <c r="B73" s="647">
        <v>4</v>
      </c>
      <c r="C73" s="638">
        <f>'[1]SP. Finale'!AP17</f>
        <v>0</v>
      </c>
      <c r="D73" s="639"/>
      <c r="E73" s="640">
        <f>IF(C73&gt;0,VLOOKUP(C73,'[1]Spielerliste'!$D$8:$K$2833,2,FALSE),"")</f>
      </c>
      <c r="F73" s="641"/>
      <c r="G73" s="611">
        <f>IF(C73&gt;0,VLOOKUP(C73,'[1]Spielerliste'!D14:K2839,5,FALSE),"")</f>
      </c>
      <c r="H73" s="642"/>
      <c r="I73" s="611">
        <f>IF(C73&gt;0,VLOOKUP(C73,'[1]Spielerliste'!$D$8:$K$2833,6,FALSE),"")</f>
      </c>
      <c r="J73" s="612"/>
      <c r="K73" s="613"/>
      <c r="L73" s="38" t="s">
        <v>45</v>
      </c>
      <c r="M73" s="39" t="s">
        <v>46</v>
      </c>
      <c r="N73" s="614">
        <f>IF(C73&gt;0,CONCATENATE(I73,L73,G73,M73,I74,L73,G74),"")</f>
      </c>
      <c r="O73" s="605"/>
      <c r="P73" s="605"/>
      <c r="Q73" s="605"/>
      <c r="R73" s="605"/>
      <c r="S73" s="605"/>
      <c r="T73" s="605"/>
      <c r="U73" s="606"/>
      <c r="V73" s="634">
        <f>IF(ISTEXT('[1]Handeing.'!K17),'[1]Handeing.'!K17,"")</f>
      </c>
      <c r="W73" s="635"/>
      <c r="X73" s="635"/>
      <c r="Y73" s="635"/>
      <c r="Z73" s="635"/>
      <c r="AA73" s="632">
        <f>IF(ISTEXT('[1]Handeing.'!K17),CONCATENATE(V73,M73,V74),"")</f>
      </c>
      <c r="AB73" s="633"/>
      <c r="AC73" s="633"/>
      <c r="AD73" s="633"/>
      <c r="AE73" s="633"/>
      <c r="AF73" s="633"/>
      <c r="AG73" s="633"/>
      <c r="AH73" s="617"/>
    </row>
    <row r="74" spans="1:34" ht="12.75" customHeight="1" hidden="1" thickBot="1">
      <c r="A74" s="35"/>
      <c r="B74" s="637"/>
      <c r="C74" s="643">
        <f>'[1]SP. Finale'!AP18</f>
        <v>0</v>
      </c>
      <c r="D74" s="644"/>
      <c r="E74" s="645">
        <f>IF(C74&gt;0,VLOOKUP(C74,'[1]Spielerliste'!$D$8:$K$2833,2,FALSE),"")</f>
      </c>
      <c r="F74" s="646"/>
      <c r="G74" s="621">
        <f>IF(C74&gt;0,VLOOKUP(C74,'[1]Spielerliste'!D15:K2840,5,FALSE),"")</f>
      </c>
      <c r="H74" s="615"/>
      <c r="I74" s="621">
        <f>IF(C74&gt;0,VLOOKUP(C74,'[1]Spielerliste'!$D$8:$K$2833,6,FALSE),"")</f>
      </c>
      <c r="J74" s="622"/>
      <c r="K74" s="615"/>
      <c r="L74" s="40" t="s">
        <v>45</v>
      </c>
      <c r="M74" s="41" t="s">
        <v>46</v>
      </c>
      <c r="N74" s="607"/>
      <c r="O74" s="608"/>
      <c r="P74" s="608"/>
      <c r="Q74" s="608"/>
      <c r="R74" s="608"/>
      <c r="S74" s="608"/>
      <c r="T74" s="608"/>
      <c r="U74" s="609"/>
      <c r="V74" s="616">
        <f>IF(ISTEXT('[1]Handeing.'!K18),'[1]Handeing.'!K18,"")</f>
      </c>
      <c r="W74" s="610"/>
      <c r="X74" s="610"/>
      <c r="Y74" s="610"/>
      <c r="Z74" s="610"/>
      <c r="AA74" s="618"/>
      <c r="AB74" s="619"/>
      <c r="AC74" s="619"/>
      <c r="AD74" s="619"/>
      <c r="AE74" s="619"/>
      <c r="AF74" s="619"/>
      <c r="AG74" s="619"/>
      <c r="AH74" s="620"/>
    </row>
    <row r="75" spans="1:34" ht="12.75" customHeight="1" hidden="1">
      <c r="A75" s="35"/>
      <c r="B75" s="636">
        <v>5</v>
      </c>
      <c r="C75" s="638">
        <f>'[1]SP. Finale'!AP20</f>
        <v>0</v>
      </c>
      <c r="D75" s="639"/>
      <c r="E75" s="640">
        <f>IF(C75&gt;0,VLOOKUP(C75,'[1]Spielerliste'!$D$8:$K$2833,2,FALSE),"")</f>
      </c>
      <c r="F75" s="641"/>
      <c r="G75" s="611">
        <f>IF(C75&gt;0,VLOOKUP(C75,'[1]Spielerliste'!D16:K2841,5,FALSE),"")</f>
      </c>
      <c r="H75" s="642"/>
      <c r="I75" s="611">
        <f>IF(C75&gt;0,VLOOKUP(C75,'[1]Spielerliste'!$D$8:$K$2833,6,FALSE),"")</f>
      </c>
      <c r="J75" s="612"/>
      <c r="K75" s="613"/>
      <c r="L75" s="38" t="s">
        <v>45</v>
      </c>
      <c r="M75" s="39" t="s">
        <v>46</v>
      </c>
      <c r="N75" s="614">
        <f>IF(C75&gt;0,CONCATENATE(I75,L75,G75,M75,I76,L75,G76),"")</f>
      </c>
      <c r="O75" s="605"/>
      <c r="P75" s="605"/>
      <c r="Q75" s="605"/>
      <c r="R75" s="605"/>
      <c r="S75" s="605"/>
      <c r="T75" s="605"/>
      <c r="U75" s="606"/>
      <c r="V75" s="634">
        <f>IF(ISTEXT('[1]Handeing.'!K19),'[1]Handeing.'!K19,"")</f>
      </c>
      <c r="W75" s="635"/>
      <c r="X75" s="635"/>
      <c r="Y75" s="635"/>
      <c r="Z75" s="635"/>
      <c r="AA75" s="632">
        <f>IF(ISTEXT('[1]Handeing.'!K19),CONCATENATE(V75,M75,V76),"")</f>
      </c>
      <c r="AB75" s="633"/>
      <c r="AC75" s="633"/>
      <c r="AD75" s="633"/>
      <c r="AE75" s="633"/>
      <c r="AF75" s="633"/>
      <c r="AG75" s="633"/>
      <c r="AH75" s="617"/>
    </row>
    <row r="76" spans="1:34" ht="12.75" customHeight="1" hidden="1" thickBot="1">
      <c r="A76" s="35"/>
      <c r="B76" s="636"/>
      <c r="C76" s="643">
        <f>'[1]SP. Finale'!AP21</f>
        <v>0</v>
      </c>
      <c r="D76" s="644"/>
      <c r="E76" s="645">
        <f>IF(C76&gt;0,VLOOKUP(C76,'[1]Spielerliste'!$D$8:$K$2833,2,FALSE),"")</f>
      </c>
      <c r="F76" s="646"/>
      <c r="G76" s="621">
        <f>IF(C76&gt;0,VLOOKUP(C76,'[1]Spielerliste'!D17:K2842,5,FALSE),"")</f>
      </c>
      <c r="H76" s="615"/>
      <c r="I76" s="621">
        <f>IF(C76&gt;0,VLOOKUP(C76,'[1]Spielerliste'!$D$8:$K$2833,6,FALSE),"")</f>
      </c>
      <c r="J76" s="622"/>
      <c r="K76" s="615"/>
      <c r="L76" s="40" t="s">
        <v>45</v>
      </c>
      <c r="M76" s="41" t="s">
        <v>46</v>
      </c>
      <c r="N76" s="607"/>
      <c r="O76" s="608"/>
      <c r="P76" s="608"/>
      <c r="Q76" s="608"/>
      <c r="R76" s="608"/>
      <c r="S76" s="608"/>
      <c r="T76" s="608"/>
      <c r="U76" s="609"/>
      <c r="V76" s="616">
        <f>IF(ISTEXT('[1]Handeing.'!K20),'[1]Handeing.'!K20,"")</f>
      </c>
      <c r="W76" s="610"/>
      <c r="X76" s="610"/>
      <c r="Y76" s="610"/>
      <c r="Z76" s="610"/>
      <c r="AA76" s="618"/>
      <c r="AB76" s="619"/>
      <c r="AC76" s="619"/>
      <c r="AD76" s="619"/>
      <c r="AE76" s="619"/>
      <c r="AF76" s="619"/>
      <c r="AG76" s="619"/>
      <c r="AH76" s="620"/>
    </row>
    <row r="77" spans="1:34" ht="12.75" customHeight="1" hidden="1">
      <c r="A77" s="35"/>
      <c r="B77" s="647">
        <v>6</v>
      </c>
      <c r="C77" s="638">
        <f>'[1]SP. Finale'!AP22</f>
        <v>0</v>
      </c>
      <c r="D77" s="639"/>
      <c r="E77" s="640">
        <f>IF(C77&gt;0,VLOOKUP(C77,'[1]Spielerliste'!$D$8:$K$2833,2,FALSE),"")</f>
      </c>
      <c r="F77" s="641"/>
      <c r="G77" s="611">
        <f>IF(C77&gt;0,VLOOKUP(C77,'[1]Spielerliste'!D18:K2843,5,FALSE),"")</f>
      </c>
      <c r="H77" s="642"/>
      <c r="I77" s="611">
        <f>IF(C77&gt;0,VLOOKUP(C77,'[1]Spielerliste'!$D$8:$K$2833,6,FALSE),"")</f>
      </c>
      <c r="J77" s="612"/>
      <c r="K77" s="613"/>
      <c r="L77" s="38" t="s">
        <v>45</v>
      </c>
      <c r="M77" s="39" t="s">
        <v>46</v>
      </c>
      <c r="N77" s="614">
        <f>IF(C77&gt;0,CONCATENATE(I77,L77,G77,M77,I78,L77,G78),"")</f>
      </c>
      <c r="O77" s="605"/>
      <c r="P77" s="605"/>
      <c r="Q77" s="605"/>
      <c r="R77" s="605"/>
      <c r="S77" s="605"/>
      <c r="T77" s="605"/>
      <c r="U77" s="606"/>
      <c r="V77" s="634">
        <f>IF(ISTEXT('[1]Handeing.'!K21),'[1]Handeing.'!K21,"")</f>
      </c>
      <c r="W77" s="635"/>
      <c r="X77" s="635"/>
      <c r="Y77" s="635"/>
      <c r="Z77" s="635"/>
      <c r="AA77" s="632">
        <f>IF(ISTEXT('[1]Handeing.'!K21),CONCATENATE(V77,M77,V78),"")</f>
      </c>
      <c r="AB77" s="633"/>
      <c r="AC77" s="633"/>
      <c r="AD77" s="633"/>
      <c r="AE77" s="633"/>
      <c r="AF77" s="633"/>
      <c r="AG77" s="633"/>
      <c r="AH77" s="617"/>
    </row>
    <row r="78" spans="1:34" ht="12.75" customHeight="1" hidden="1" thickBot="1">
      <c r="A78" s="35"/>
      <c r="B78" s="637"/>
      <c r="C78" s="643">
        <f>'[1]SP. Finale'!AP23</f>
        <v>0</v>
      </c>
      <c r="D78" s="644"/>
      <c r="E78" s="645">
        <f>IF(C78&gt;0,VLOOKUP(C78,'[1]Spielerliste'!$D$8:$K$2833,2,FALSE),"")</f>
      </c>
      <c r="F78" s="646"/>
      <c r="G78" s="621">
        <f>IF(C78&gt;0,VLOOKUP(C78,'[1]Spielerliste'!D19:K2844,5,FALSE),"")</f>
      </c>
      <c r="H78" s="615"/>
      <c r="I78" s="621">
        <f>IF(C78&gt;0,VLOOKUP(C78,'[1]Spielerliste'!$D$8:$K$2833,6,FALSE),"")</f>
      </c>
      <c r="J78" s="622"/>
      <c r="K78" s="615"/>
      <c r="L78" s="40" t="s">
        <v>45</v>
      </c>
      <c r="M78" s="41" t="s">
        <v>46</v>
      </c>
      <c r="N78" s="607"/>
      <c r="O78" s="608"/>
      <c r="P78" s="608"/>
      <c r="Q78" s="608"/>
      <c r="R78" s="608"/>
      <c r="S78" s="608"/>
      <c r="T78" s="608"/>
      <c r="U78" s="609"/>
      <c r="V78" s="616">
        <f>IF(ISTEXT('[1]Handeing.'!K22),'[1]Handeing.'!K22,"")</f>
      </c>
      <c r="W78" s="610"/>
      <c r="X78" s="610"/>
      <c r="Y78" s="610"/>
      <c r="Z78" s="610"/>
      <c r="AA78" s="618"/>
      <c r="AB78" s="619"/>
      <c r="AC78" s="619"/>
      <c r="AD78" s="619"/>
      <c r="AE78" s="619"/>
      <c r="AF78" s="619"/>
      <c r="AG78" s="619"/>
      <c r="AH78" s="620"/>
    </row>
    <row r="79" spans="1:34" ht="12.75" customHeight="1" hidden="1">
      <c r="A79" s="35"/>
      <c r="B79" s="647">
        <v>7</v>
      </c>
      <c r="C79" s="638">
        <f>'[1]SP. Finale'!AP24</f>
        <v>0</v>
      </c>
      <c r="D79" s="639"/>
      <c r="E79" s="640">
        <f>IF(C79&gt;0,VLOOKUP(C79,'[1]Spielerliste'!$D$8:$K$2833,2,FALSE),"")</f>
      </c>
      <c r="F79" s="641"/>
      <c r="G79" s="611">
        <f>IF(C79&gt;0,VLOOKUP(C79,'[1]Spielerliste'!D20:K2845,5,FALSE),"")</f>
      </c>
      <c r="H79" s="642"/>
      <c r="I79" s="611">
        <f>IF(C79&gt;0,VLOOKUP(C79,'[1]Spielerliste'!$D$8:$K$2833,6,FALSE),"")</f>
      </c>
      <c r="J79" s="612"/>
      <c r="K79" s="613"/>
      <c r="L79" s="38" t="s">
        <v>45</v>
      </c>
      <c r="M79" s="39" t="s">
        <v>46</v>
      </c>
      <c r="N79" s="614">
        <f>IF(C79&gt;0,CONCATENATE(I79,L79,G79,M79,I80,L79,G80),"")</f>
      </c>
      <c r="O79" s="605"/>
      <c r="P79" s="605"/>
      <c r="Q79" s="605"/>
      <c r="R79" s="605"/>
      <c r="S79" s="605"/>
      <c r="T79" s="605"/>
      <c r="U79" s="606"/>
      <c r="V79" s="634">
        <f>IF(ISTEXT('[1]Handeing.'!K23),'[1]Handeing.'!K23,"")</f>
      </c>
      <c r="W79" s="635"/>
      <c r="X79" s="635"/>
      <c r="Y79" s="635"/>
      <c r="Z79" s="635"/>
      <c r="AA79" s="632">
        <f>IF(ISTEXT('[1]Handeing.'!K23),CONCATENATE(V79,M79,V80),"")</f>
      </c>
      <c r="AB79" s="633"/>
      <c r="AC79" s="633"/>
      <c r="AD79" s="633"/>
      <c r="AE79" s="633"/>
      <c r="AF79" s="633"/>
      <c r="AG79" s="633"/>
      <c r="AH79" s="617"/>
    </row>
    <row r="80" spans="1:34" ht="12.75" customHeight="1" hidden="1" thickBot="1">
      <c r="A80" s="35"/>
      <c r="B80" s="637"/>
      <c r="C80" s="643">
        <f>'[1]SP. Finale'!AP25</f>
        <v>0</v>
      </c>
      <c r="D80" s="644"/>
      <c r="E80" s="645">
        <f>IF(C80&gt;0,VLOOKUP(C80,'[1]Spielerliste'!$D$8:$K$2833,2,FALSE),"")</f>
      </c>
      <c r="F80" s="646"/>
      <c r="G80" s="621">
        <f>IF(C80&gt;0,VLOOKUP(C80,'[1]Spielerliste'!D21:K2846,5,FALSE),"")</f>
      </c>
      <c r="H80" s="615"/>
      <c r="I80" s="621">
        <f>IF(C80&gt;0,VLOOKUP(C80,'[1]Spielerliste'!$D$8:$K$2833,6,FALSE),"")</f>
      </c>
      <c r="J80" s="622"/>
      <c r="K80" s="615"/>
      <c r="L80" s="40" t="s">
        <v>45</v>
      </c>
      <c r="M80" s="41" t="s">
        <v>46</v>
      </c>
      <c r="N80" s="607"/>
      <c r="O80" s="608"/>
      <c r="P80" s="608"/>
      <c r="Q80" s="608"/>
      <c r="R80" s="608"/>
      <c r="S80" s="608"/>
      <c r="T80" s="608"/>
      <c r="U80" s="609"/>
      <c r="V80" s="616">
        <f>IF(ISTEXT('[1]Handeing.'!K24),'[1]Handeing.'!K24,"")</f>
      </c>
      <c r="W80" s="610"/>
      <c r="X80" s="610"/>
      <c r="Y80" s="610"/>
      <c r="Z80" s="610"/>
      <c r="AA80" s="618"/>
      <c r="AB80" s="619"/>
      <c r="AC80" s="619"/>
      <c r="AD80" s="619"/>
      <c r="AE80" s="619"/>
      <c r="AF80" s="619"/>
      <c r="AG80" s="619"/>
      <c r="AH80" s="620"/>
    </row>
    <row r="81" spans="1:34" ht="12.75" customHeight="1" hidden="1">
      <c r="A81" s="35"/>
      <c r="B81" s="636">
        <v>8</v>
      </c>
      <c r="C81" s="638">
        <f>'[1]SP. Finale'!AP26</f>
        <v>0</v>
      </c>
      <c r="D81" s="639"/>
      <c r="E81" s="640">
        <f>IF(C81&gt;0,VLOOKUP(C81,'[1]Spielerliste'!$D$8:$K$2833,2,FALSE),"")</f>
      </c>
      <c r="F81" s="641"/>
      <c r="G81" s="611">
        <f>IF(C81&gt;0,VLOOKUP(C81,'[1]Spielerliste'!D22:K2847,5,FALSE),"")</f>
      </c>
      <c r="H81" s="642"/>
      <c r="I81" s="611">
        <f>IF(C81&gt;0,VLOOKUP(C81,'[1]Spielerliste'!$D$8:$K$2833,6,FALSE),"")</f>
      </c>
      <c r="J81" s="612"/>
      <c r="K81" s="613"/>
      <c r="L81" s="38" t="s">
        <v>45</v>
      </c>
      <c r="M81" s="39" t="s">
        <v>46</v>
      </c>
      <c r="N81" s="614">
        <f>IF(C81&gt;0,CONCATENATE(I81,L81,G81,M81,I82,L81,G82),"")</f>
      </c>
      <c r="O81" s="605"/>
      <c r="P81" s="605"/>
      <c r="Q81" s="605"/>
      <c r="R81" s="605"/>
      <c r="S81" s="605"/>
      <c r="T81" s="605"/>
      <c r="U81" s="606"/>
      <c r="V81" s="634">
        <f>IF(ISTEXT('[1]Handeing.'!K25),'[1]Handeing.'!K25,"")</f>
      </c>
      <c r="W81" s="635"/>
      <c r="X81" s="635"/>
      <c r="Y81" s="635"/>
      <c r="Z81" s="635"/>
      <c r="AA81" s="632">
        <f>IF(ISTEXT('[1]Handeing.'!K25),CONCATENATE(V81,M81,V82),"")</f>
      </c>
      <c r="AB81" s="633"/>
      <c r="AC81" s="633"/>
      <c r="AD81" s="633"/>
      <c r="AE81" s="633"/>
      <c r="AF81" s="633"/>
      <c r="AG81" s="633"/>
      <c r="AH81" s="617"/>
    </row>
    <row r="82" spans="1:34" ht="12.75" customHeight="1" hidden="1" thickBot="1">
      <c r="A82" s="35"/>
      <c r="B82" s="637"/>
      <c r="C82" s="643">
        <f>'[1]SP. Finale'!AP27</f>
        <v>0</v>
      </c>
      <c r="D82" s="644"/>
      <c r="E82" s="645">
        <f>IF(C82&gt;0,VLOOKUP(C82,'[1]Spielerliste'!$D$8:$K$2833,2,FALSE),"")</f>
      </c>
      <c r="F82" s="646"/>
      <c r="G82" s="621">
        <f>IF(C82&gt;0,VLOOKUP(C82,'[1]Spielerliste'!D23:K2848,5,FALSE),"")</f>
      </c>
      <c r="H82" s="615"/>
      <c r="I82" s="621">
        <f>IF(C82&gt;0,VLOOKUP(C82,'[1]Spielerliste'!$D$8:$K$2833,6,FALSE),"")</f>
      </c>
      <c r="J82" s="622"/>
      <c r="K82" s="615"/>
      <c r="L82" s="40" t="s">
        <v>45</v>
      </c>
      <c r="M82" s="41" t="s">
        <v>46</v>
      </c>
      <c r="N82" s="607"/>
      <c r="O82" s="608"/>
      <c r="P82" s="608"/>
      <c r="Q82" s="608"/>
      <c r="R82" s="608"/>
      <c r="S82" s="608"/>
      <c r="T82" s="608"/>
      <c r="U82" s="609"/>
      <c r="V82" s="616">
        <f>IF(ISTEXT('[1]Handeing.'!K26),'[1]Handeing.'!K26,"")</f>
      </c>
      <c r="W82" s="610"/>
      <c r="X82" s="610"/>
      <c r="Y82" s="610"/>
      <c r="Z82" s="610"/>
      <c r="AA82" s="618"/>
      <c r="AB82" s="619"/>
      <c r="AC82" s="619"/>
      <c r="AD82" s="619"/>
      <c r="AE82" s="619"/>
      <c r="AF82" s="619"/>
      <c r="AG82" s="619"/>
      <c r="AH82" s="620"/>
    </row>
    <row r="83" ht="12.75" customHeight="1"/>
    <row r="84" ht="12.75" customHeight="1"/>
    <row r="85" ht="12.75" customHeight="1"/>
  </sheetData>
  <mergeCells count="145">
    <mergeCell ref="C12:J12"/>
    <mergeCell ref="U20:V20"/>
    <mergeCell ref="U24:V24"/>
    <mergeCell ref="U23:V23"/>
    <mergeCell ref="U22:V22"/>
    <mergeCell ref="E15:I15"/>
    <mergeCell ref="E17:I17"/>
    <mergeCell ref="L17:S17"/>
    <mergeCell ref="L19:S19"/>
    <mergeCell ref="L20:S20"/>
    <mergeCell ref="F3:X4"/>
    <mergeCell ref="F5:X5"/>
    <mergeCell ref="F6:X6"/>
    <mergeCell ref="I63:AH64"/>
    <mergeCell ref="U15:V15"/>
    <mergeCell ref="U19:V19"/>
    <mergeCell ref="U17:V17"/>
    <mergeCell ref="T35:U35"/>
    <mergeCell ref="V49:Z49"/>
    <mergeCell ref="L15:S15"/>
    <mergeCell ref="AA66:AH66"/>
    <mergeCell ref="V66:Z66"/>
    <mergeCell ref="C30:J30"/>
    <mergeCell ref="B65:F65"/>
    <mergeCell ref="G65:U65"/>
    <mergeCell ref="B63:G64"/>
    <mergeCell ref="H63:H64"/>
    <mergeCell ref="V65:AH65"/>
    <mergeCell ref="W35:Y35"/>
    <mergeCell ref="P35:R35"/>
    <mergeCell ref="B67:B68"/>
    <mergeCell ref="C67:D67"/>
    <mergeCell ref="E67:F67"/>
    <mergeCell ref="G67:H67"/>
    <mergeCell ref="C68:D68"/>
    <mergeCell ref="E68:F68"/>
    <mergeCell ref="G68:H68"/>
    <mergeCell ref="C66:D66"/>
    <mergeCell ref="E66:F66"/>
    <mergeCell ref="I67:K67"/>
    <mergeCell ref="N67:U68"/>
    <mergeCell ref="N66:U66"/>
    <mergeCell ref="G66:H66"/>
    <mergeCell ref="I66:K66"/>
    <mergeCell ref="V67:Z67"/>
    <mergeCell ref="AA67:AH68"/>
    <mergeCell ref="I68:K68"/>
    <mergeCell ref="V68:Z68"/>
    <mergeCell ref="B69:B70"/>
    <mergeCell ref="C69:D69"/>
    <mergeCell ref="E69:F69"/>
    <mergeCell ref="G69:H69"/>
    <mergeCell ref="C70:D70"/>
    <mergeCell ref="E70:F70"/>
    <mergeCell ref="G70:H70"/>
    <mergeCell ref="I69:K69"/>
    <mergeCell ref="N69:U70"/>
    <mergeCell ref="V69:Z69"/>
    <mergeCell ref="AA69:AH70"/>
    <mergeCell ref="I70:K70"/>
    <mergeCell ref="V70:Z70"/>
    <mergeCell ref="B71:B72"/>
    <mergeCell ref="C71:D71"/>
    <mergeCell ref="E71:F71"/>
    <mergeCell ref="G71:H71"/>
    <mergeCell ref="C72:D72"/>
    <mergeCell ref="E72:F72"/>
    <mergeCell ref="G72:H72"/>
    <mergeCell ref="I71:K71"/>
    <mergeCell ref="N71:U72"/>
    <mergeCell ref="V71:Z71"/>
    <mergeCell ref="AA71:AH72"/>
    <mergeCell ref="I72:K72"/>
    <mergeCell ref="V72:Z72"/>
    <mergeCell ref="B73:B74"/>
    <mergeCell ref="C73:D73"/>
    <mergeCell ref="E73:F73"/>
    <mergeCell ref="G73:H73"/>
    <mergeCell ref="C74:D74"/>
    <mergeCell ref="E74:F74"/>
    <mergeCell ref="G74:H74"/>
    <mergeCell ref="I73:K73"/>
    <mergeCell ref="N73:U74"/>
    <mergeCell ref="V73:Z73"/>
    <mergeCell ref="AA73:AH74"/>
    <mergeCell ref="I74:K74"/>
    <mergeCell ref="V74:Z74"/>
    <mergeCell ref="B75:B76"/>
    <mergeCell ref="C75:D75"/>
    <mergeCell ref="E75:F75"/>
    <mergeCell ref="G75:H75"/>
    <mergeCell ref="C76:D76"/>
    <mergeCell ref="E76:F76"/>
    <mergeCell ref="G76:H76"/>
    <mergeCell ref="AA75:AH76"/>
    <mergeCell ref="I76:K76"/>
    <mergeCell ref="V76:Z76"/>
    <mergeCell ref="I75:K75"/>
    <mergeCell ref="N75:U76"/>
    <mergeCell ref="V75:Z75"/>
    <mergeCell ref="B77:B78"/>
    <mergeCell ref="C77:D77"/>
    <mergeCell ref="E77:F77"/>
    <mergeCell ref="G77:H77"/>
    <mergeCell ref="C78:D78"/>
    <mergeCell ref="E78:F78"/>
    <mergeCell ref="G78:H78"/>
    <mergeCell ref="AA77:AH78"/>
    <mergeCell ref="I78:K78"/>
    <mergeCell ref="V78:Z78"/>
    <mergeCell ref="I77:K77"/>
    <mergeCell ref="N77:U78"/>
    <mergeCell ref="V77:Z77"/>
    <mergeCell ref="B79:B80"/>
    <mergeCell ref="C79:D79"/>
    <mergeCell ref="E79:F79"/>
    <mergeCell ref="G79:H79"/>
    <mergeCell ref="C80:D80"/>
    <mergeCell ref="E80:F80"/>
    <mergeCell ref="G80:H80"/>
    <mergeCell ref="AA79:AH80"/>
    <mergeCell ref="I80:K80"/>
    <mergeCell ref="V80:Z80"/>
    <mergeCell ref="I79:K79"/>
    <mergeCell ref="N79:U80"/>
    <mergeCell ref="V79:Z79"/>
    <mergeCell ref="B81:B82"/>
    <mergeCell ref="C81:D81"/>
    <mergeCell ref="E81:F81"/>
    <mergeCell ref="G81:H81"/>
    <mergeCell ref="C82:D82"/>
    <mergeCell ref="E82:F82"/>
    <mergeCell ref="G82:H82"/>
    <mergeCell ref="AA81:AH82"/>
    <mergeCell ref="I82:K82"/>
    <mergeCell ref="V82:Z82"/>
    <mergeCell ref="I81:K81"/>
    <mergeCell ref="N81:U82"/>
    <mergeCell ref="V81:Z81"/>
    <mergeCell ref="G18:P18"/>
    <mergeCell ref="G16:P16"/>
    <mergeCell ref="C28:T28"/>
    <mergeCell ref="E19:I19"/>
    <mergeCell ref="E20:I20"/>
    <mergeCell ref="G21:P21"/>
  </mergeCells>
  <conditionalFormatting sqref="O7:Z11">
    <cfRule type="expression" priority="1" dxfId="0" stopIfTrue="1">
      <formula>$O$15=0</formula>
    </cfRule>
  </conditionalFormatting>
  <conditionalFormatting sqref="D7:J11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1" header="0" footer="0"/>
  <pageSetup fitToHeight="1" fitToWidth="1" horizontalDpi="1200" verticalDpi="1200" orientation="portrait" paperSize="9" scale="9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AS95"/>
  <sheetViews>
    <sheetView showGridLines="0" showRowColHeaders="0" workbookViewId="0" topLeftCell="B55">
      <selection activeCell="L8" sqref="L8:S8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1.117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777343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7.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1"/>
      <c r="B2" s="3"/>
      <c r="C2" s="763" t="s">
        <v>100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49"/>
      <c r="Z2" s="3"/>
      <c r="AA2" s="4"/>
      <c r="AB2" s="1"/>
      <c r="AC2" s="5"/>
      <c r="AD2" s="5"/>
      <c r="AE2" s="5"/>
      <c r="AF2" s="5"/>
      <c r="AG2" s="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9"/>
      <c r="Z3" s="3"/>
      <c r="AA3" s="4"/>
      <c r="AB3" s="1"/>
      <c r="AC3" s="5"/>
      <c r="AD3" s="5"/>
      <c r="AE3" s="5"/>
      <c r="AF3" s="5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1"/>
      <c r="B4" s="3"/>
      <c r="C4" s="7" t="s">
        <v>0</v>
      </c>
      <c r="D4" s="8"/>
      <c r="E4" s="761">
        <v>6</v>
      </c>
      <c r="F4" s="761"/>
      <c r="G4" s="761"/>
      <c r="H4" s="761"/>
      <c r="I4" s="761"/>
      <c r="J4" s="8"/>
      <c r="K4" s="8" t="s">
        <v>1</v>
      </c>
      <c r="L4" s="761">
        <v>7</v>
      </c>
      <c r="M4" s="761"/>
      <c r="N4" s="761"/>
      <c r="O4" s="761"/>
      <c r="P4" s="761"/>
      <c r="Q4" s="761"/>
      <c r="R4" s="761"/>
      <c r="S4" s="761"/>
      <c r="T4" s="9"/>
      <c r="U4" s="762"/>
      <c r="V4" s="762"/>
      <c r="W4" s="102" t="s">
        <v>2</v>
      </c>
      <c r="X4" s="158"/>
      <c r="Y4" s="10"/>
      <c r="Z4" s="11"/>
      <c r="AA4" s="4"/>
      <c r="AB4" s="1"/>
      <c r="AC4" s="5"/>
      <c r="AD4" s="5"/>
      <c r="AE4" s="5"/>
      <c r="AF4" s="5"/>
      <c r="AG4" s="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1"/>
      <c r="B5" s="3"/>
      <c r="C5" s="7" t="s">
        <v>3</v>
      </c>
      <c r="D5" s="8"/>
      <c r="E5" s="761">
        <v>5</v>
      </c>
      <c r="F5" s="761"/>
      <c r="G5" s="761"/>
      <c r="H5" s="761"/>
      <c r="I5" s="761"/>
      <c r="J5" s="8"/>
      <c r="K5" s="8" t="s">
        <v>1</v>
      </c>
      <c r="L5" s="761">
        <v>9</v>
      </c>
      <c r="M5" s="761"/>
      <c r="N5" s="761"/>
      <c r="O5" s="761"/>
      <c r="P5" s="761"/>
      <c r="Q5" s="761"/>
      <c r="R5" s="761"/>
      <c r="S5" s="761"/>
      <c r="T5" s="9"/>
      <c r="U5" s="762"/>
      <c r="V5" s="762"/>
      <c r="W5" s="102" t="s">
        <v>2</v>
      </c>
      <c r="X5" s="158"/>
      <c r="Y5" s="10"/>
      <c r="Z5" s="11"/>
      <c r="AA5" s="4"/>
      <c r="AB5" s="1"/>
      <c r="AC5" s="5"/>
      <c r="AD5" s="5"/>
      <c r="AE5" s="5"/>
      <c r="AF5" s="5"/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3.5" customHeight="1">
      <c r="A6" s="1"/>
      <c r="B6" s="3"/>
      <c r="C6" s="7" t="s">
        <v>4</v>
      </c>
      <c r="D6" s="8"/>
      <c r="E6" s="761">
        <v>1</v>
      </c>
      <c r="F6" s="761"/>
      <c r="G6" s="761"/>
      <c r="H6" s="761"/>
      <c r="I6" s="761"/>
      <c r="J6" s="8"/>
      <c r="K6" s="8" t="s">
        <v>1</v>
      </c>
      <c r="L6" s="761">
        <v>11</v>
      </c>
      <c r="M6" s="761"/>
      <c r="N6" s="761"/>
      <c r="O6" s="761"/>
      <c r="P6" s="761"/>
      <c r="Q6" s="761"/>
      <c r="R6" s="761"/>
      <c r="S6" s="761"/>
      <c r="T6" s="9"/>
      <c r="U6" s="762"/>
      <c r="V6" s="762"/>
      <c r="W6" s="102" t="s">
        <v>2</v>
      </c>
      <c r="X6" s="158"/>
      <c r="Y6" s="10"/>
      <c r="Z6" s="11"/>
      <c r="AA6" s="4"/>
      <c r="AB6" s="1"/>
      <c r="AC6" s="5"/>
      <c r="AD6" s="5"/>
      <c r="AE6" s="5"/>
      <c r="AF6" s="5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customHeight="1">
      <c r="A7" s="1"/>
      <c r="B7" s="3"/>
      <c r="C7" s="7" t="s">
        <v>5</v>
      </c>
      <c r="D7" s="8"/>
      <c r="E7" s="761">
        <v>4</v>
      </c>
      <c r="F7" s="761"/>
      <c r="G7" s="761"/>
      <c r="H7" s="761"/>
      <c r="I7" s="761"/>
      <c r="J7" s="8"/>
      <c r="K7" s="8" t="s">
        <v>1</v>
      </c>
      <c r="L7" s="761">
        <v>10</v>
      </c>
      <c r="M7" s="761"/>
      <c r="N7" s="761"/>
      <c r="O7" s="761"/>
      <c r="P7" s="761"/>
      <c r="Q7" s="761"/>
      <c r="R7" s="761"/>
      <c r="S7" s="761"/>
      <c r="T7" s="9"/>
      <c r="U7" s="762"/>
      <c r="V7" s="762"/>
      <c r="W7" s="102" t="s">
        <v>2</v>
      </c>
      <c r="X7" s="158"/>
      <c r="Y7" s="10"/>
      <c r="Z7" s="11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>
      <c r="A8" s="1"/>
      <c r="B8" s="3"/>
      <c r="C8" s="7" t="s">
        <v>6</v>
      </c>
      <c r="D8" s="8"/>
      <c r="E8" s="761">
        <v>2</v>
      </c>
      <c r="F8" s="761"/>
      <c r="G8" s="761"/>
      <c r="H8" s="761"/>
      <c r="I8" s="761"/>
      <c r="J8" s="8"/>
      <c r="K8" s="8" t="s">
        <v>1</v>
      </c>
      <c r="L8" s="761">
        <v>8</v>
      </c>
      <c r="M8" s="761"/>
      <c r="N8" s="761"/>
      <c r="O8" s="761"/>
      <c r="P8" s="761"/>
      <c r="Q8" s="761"/>
      <c r="R8" s="761"/>
      <c r="S8" s="761"/>
      <c r="T8" s="9"/>
      <c r="U8" s="762"/>
      <c r="V8" s="762"/>
      <c r="W8" s="102" t="s">
        <v>2</v>
      </c>
      <c r="X8" s="158"/>
      <c r="Y8" s="10"/>
      <c r="Z8" s="11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1"/>
      <c r="B9" s="3"/>
      <c r="C9" s="7" t="s">
        <v>7</v>
      </c>
      <c r="D9" s="8"/>
      <c r="E9" s="761">
        <v>3</v>
      </c>
      <c r="F9" s="761"/>
      <c r="G9" s="761"/>
      <c r="H9" s="761"/>
      <c r="I9" s="761"/>
      <c r="J9" s="8"/>
      <c r="K9" s="8" t="s">
        <v>1</v>
      </c>
      <c r="L9" s="8">
        <f>L5</f>
        <v>9</v>
      </c>
      <c r="M9" s="8"/>
      <c r="N9" s="8"/>
      <c r="O9" s="8"/>
      <c r="P9" s="8"/>
      <c r="Q9" s="8"/>
      <c r="R9" s="8"/>
      <c r="S9" s="8"/>
      <c r="T9" s="9"/>
      <c r="U9" s="762"/>
      <c r="V9" s="762"/>
      <c r="W9" s="102" t="s">
        <v>2</v>
      </c>
      <c r="X9" s="158"/>
      <c r="Y9" s="10"/>
      <c r="Z9" s="11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1"/>
      <c r="B10" s="3"/>
      <c r="C10" s="7" t="s">
        <v>8</v>
      </c>
      <c r="D10" s="8"/>
      <c r="E10" s="8">
        <f>E5</f>
        <v>5</v>
      </c>
      <c r="F10" s="8"/>
      <c r="G10" s="8"/>
      <c r="H10" s="8"/>
      <c r="I10" s="8"/>
      <c r="J10" s="8"/>
      <c r="K10" s="8" t="s">
        <v>1</v>
      </c>
      <c r="L10" s="8">
        <f>L4</f>
        <v>7</v>
      </c>
      <c r="M10" s="8"/>
      <c r="N10" s="8"/>
      <c r="O10" s="8"/>
      <c r="P10" s="8"/>
      <c r="Q10" s="8"/>
      <c r="R10" s="8"/>
      <c r="S10" s="9"/>
      <c r="T10" s="9"/>
      <c r="U10" s="762"/>
      <c r="V10" s="762"/>
      <c r="W10" s="102" t="s">
        <v>2</v>
      </c>
      <c r="X10" s="158"/>
      <c r="Y10" s="10"/>
      <c r="Z10" s="11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1"/>
      <c r="B11" s="3"/>
      <c r="C11" s="7" t="s">
        <v>9</v>
      </c>
      <c r="D11" s="8"/>
      <c r="E11" s="8">
        <f>E4</f>
        <v>6</v>
      </c>
      <c r="F11" s="8"/>
      <c r="G11" s="8"/>
      <c r="H11" s="8"/>
      <c r="I11" s="8"/>
      <c r="J11" s="8"/>
      <c r="K11" s="8" t="s">
        <v>1</v>
      </c>
      <c r="L11" s="8">
        <f>L6</f>
        <v>11</v>
      </c>
      <c r="M11" s="8"/>
      <c r="N11" s="8"/>
      <c r="O11" s="8"/>
      <c r="P11" s="8"/>
      <c r="Q11" s="8"/>
      <c r="R11" s="8"/>
      <c r="S11" s="9"/>
      <c r="T11" s="9"/>
      <c r="U11" s="762"/>
      <c r="V11" s="762"/>
      <c r="W11" s="102" t="s">
        <v>2</v>
      </c>
      <c r="X11" s="158"/>
      <c r="Y11" s="10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1"/>
      <c r="B12" s="3"/>
      <c r="C12" s="7" t="s">
        <v>10</v>
      </c>
      <c r="D12" s="8"/>
      <c r="E12" s="8">
        <f>E6</f>
        <v>1</v>
      </c>
      <c r="F12" s="8"/>
      <c r="G12" s="8"/>
      <c r="H12" s="8"/>
      <c r="I12" s="8"/>
      <c r="J12" s="8"/>
      <c r="K12" s="8" t="s">
        <v>1</v>
      </c>
      <c r="L12" s="8">
        <f>L7</f>
        <v>10</v>
      </c>
      <c r="M12" s="8"/>
      <c r="N12" s="8"/>
      <c r="O12" s="8"/>
      <c r="P12" s="8"/>
      <c r="Q12" s="8"/>
      <c r="R12" s="8"/>
      <c r="S12" s="9"/>
      <c r="T12" s="9"/>
      <c r="U12" s="762"/>
      <c r="V12" s="762"/>
      <c r="W12" s="102" t="s">
        <v>2</v>
      </c>
      <c r="X12" s="158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3.5" customHeight="1">
      <c r="A13" s="1"/>
      <c r="B13" s="3"/>
      <c r="C13" s="7" t="s">
        <v>11</v>
      </c>
      <c r="D13" s="8"/>
      <c r="E13" s="8">
        <f>E7</f>
        <v>4</v>
      </c>
      <c r="F13" s="8"/>
      <c r="G13" s="8"/>
      <c r="H13" s="8"/>
      <c r="I13" s="8"/>
      <c r="J13" s="8"/>
      <c r="K13" s="8" t="s">
        <v>1</v>
      </c>
      <c r="L13" s="8">
        <f>L8</f>
        <v>8</v>
      </c>
      <c r="M13" s="8"/>
      <c r="N13" s="8"/>
      <c r="O13" s="8"/>
      <c r="P13" s="8"/>
      <c r="Q13" s="8"/>
      <c r="R13" s="8"/>
      <c r="S13" s="9"/>
      <c r="T13" s="9"/>
      <c r="U13" s="762"/>
      <c r="V13" s="762"/>
      <c r="W13" s="102" t="s">
        <v>2</v>
      </c>
      <c r="X13" s="158"/>
      <c r="Y13" s="10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1"/>
      <c r="B14" s="3"/>
      <c r="C14" s="159" t="s">
        <v>12</v>
      </c>
      <c r="D14" s="8"/>
      <c r="E14" s="8">
        <f>E9</f>
        <v>3</v>
      </c>
      <c r="F14" s="8"/>
      <c r="G14" s="8"/>
      <c r="H14" s="8"/>
      <c r="I14" s="8"/>
      <c r="J14" s="8"/>
      <c r="K14" s="8" t="s">
        <v>1</v>
      </c>
      <c r="L14" s="8">
        <f>L4</f>
        <v>7</v>
      </c>
      <c r="M14" s="8"/>
      <c r="N14" s="8"/>
      <c r="O14" s="8"/>
      <c r="P14" s="8"/>
      <c r="Q14" s="8"/>
      <c r="R14" s="8"/>
      <c r="S14" s="9"/>
      <c r="T14" s="9"/>
      <c r="U14" s="762"/>
      <c r="V14" s="762"/>
      <c r="W14" s="102" t="s">
        <v>2</v>
      </c>
      <c r="X14" s="158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"/>
      <c r="B15" s="3"/>
      <c r="C15" s="7" t="s">
        <v>13</v>
      </c>
      <c r="D15" s="8">
        <f>D5</f>
        <v>0</v>
      </c>
      <c r="E15" s="8">
        <f>E8</f>
        <v>2</v>
      </c>
      <c r="F15" s="8"/>
      <c r="G15" s="8"/>
      <c r="H15" s="8"/>
      <c r="I15" s="8"/>
      <c r="J15" s="8"/>
      <c r="K15" s="8" t="s">
        <v>1</v>
      </c>
      <c r="L15" s="8">
        <f>L5</f>
        <v>9</v>
      </c>
      <c r="M15" s="8"/>
      <c r="N15" s="8"/>
      <c r="O15" s="8"/>
      <c r="P15" s="8"/>
      <c r="Q15" s="8"/>
      <c r="R15" s="8"/>
      <c r="S15" s="9"/>
      <c r="T15" s="9"/>
      <c r="U15" s="762"/>
      <c r="V15" s="762"/>
      <c r="W15" s="102" t="s">
        <v>2</v>
      </c>
      <c r="X15" s="158"/>
      <c r="Y15" s="10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1"/>
      <c r="B16" s="3"/>
      <c r="C16" s="7" t="s">
        <v>14</v>
      </c>
      <c r="D16" s="8"/>
      <c r="E16" s="8">
        <f>E5</f>
        <v>5</v>
      </c>
      <c r="F16" s="8"/>
      <c r="G16" s="8"/>
      <c r="H16" s="8"/>
      <c r="I16" s="8"/>
      <c r="J16" s="8"/>
      <c r="K16" s="8" t="s">
        <v>1</v>
      </c>
      <c r="L16" s="8">
        <f>L6</f>
        <v>11</v>
      </c>
      <c r="M16" s="8"/>
      <c r="N16" s="8"/>
      <c r="O16" s="8"/>
      <c r="P16" s="8"/>
      <c r="Q16" s="8"/>
      <c r="R16" s="8"/>
      <c r="S16" s="9"/>
      <c r="T16" s="9"/>
      <c r="U16" s="762"/>
      <c r="V16" s="762"/>
      <c r="W16" s="102" t="s">
        <v>2</v>
      </c>
      <c r="X16" s="158"/>
      <c r="Y16" s="10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5" customHeight="1">
      <c r="A17" s="1"/>
      <c r="B17" s="3"/>
      <c r="C17" s="7" t="s">
        <v>15</v>
      </c>
      <c r="D17" s="8"/>
      <c r="E17" s="8">
        <f>E4</f>
        <v>6</v>
      </c>
      <c r="F17" s="8"/>
      <c r="G17" s="8"/>
      <c r="H17" s="8"/>
      <c r="I17" s="8"/>
      <c r="J17" s="8"/>
      <c r="K17" s="8" t="s">
        <v>1</v>
      </c>
      <c r="L17" s="8">
        <f>L7</f>
        <v>10</v>
      </c>
      <c r="M17" s="8"/>
      <c r="N17" s="8"/>
      <c r="O17" s="8"/>
      <c r="P17" s="8"/>
      <c r="Q17" s="8"/>
      <c r="R17" s="8"/>
      <c r="S17" s="9"/>
      <c r="T17" s="9"/>
      <c r="U17" s="762"/>
      <c r="V17" s="762"/>
      <c r="W17" s="102" t="s">
        <v>2</v>
      </c>
      <c r="X17" s="158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1"/>
      <c r="B18" s="3"/>
      <c r="C18" s="7" t="s">
        <v>16</v>
      </c>
      <c r="D18" s="8"/>
      <c r="E18" s="8">
        <f>E6</f>
        <v>1</v>
      </c>
      <c r="F18" s="8"/>
      <c r="G18" s="8"/>
      <c r="H18" s="8"/>
      <c r="I18" s="8"/>
      <c r="J18" s="8"/>
      <c r="K18" s="8" t="s">
        <v>1</v>
      </c>
      <c r="L18" s="8">
        <f>L8</f>
        <v>8</v>
      </c>
      <c r="M18" s="8"/>
      <c r="N18" s="8"/>
      <c r="O18" s="8"/>
      <c r="P18" s="8"/>
      <c r="Q18" s="8"/>
      <c r="R18" s="8"/>
      <c r="S18" s="9"/>
      <c r="T18" s="9"/>
      <c r="U18" s="762"/>
      <c r="V18" s="762"/>
      <c r="W18" s="102" t="s">
        <v>2</v>
      </c>
      <c r="X18" s="158"/>
      <c r="Y18" s="10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1"/>
      <c r="B19" s="3"/>
      <c r="C19" s="7" t="s">
        <v>17</v>
      </c>
      <c r="D19" s="8"/>
      <c r="E19" s="8">
        <f>L4</f>
        <v>7</v>
      </c>
      <c r="F19" s="8"/>
      <c r="G19" s="8"/>
      <c r="H19" s="8"/>
      <c r="I19" s="8"/>
      <c r="J19" s="8"/>
      <c r="K19" s="8" t="s">
        <v>1</v>
      </c>
      <c r="L19" s="8">
        <f>L5</f>
        <v>9</v>
      </c>
      <c r="M19" s="8"/>
      <c r="N19" s="8"/>
      <c r="O19" s="8"/>
      <c r="P19" s="8"/>
      <c r="Q19" s="8"/>
      <c r="R19" s="8"/>
      <c r="S19" s="9"/>
      <c r="T19" s="9"/>
      <c r="U19" s="762"/>
      <c r="V19" s="762"/>
      <c r="W19" s="102" t="s">
        <v>2</v>
      </c>
      <c r="X19" s="158"/>
      <c r="Y19" s="10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1"/>
      <c r="B20" s="3"/>
      <c r="C20" s="7" t="s">
        <v>18</v>
      </c>
      <c r="D20" s="8"/>
      <c r="E20" s="8">
        <f>E8</f>
        <v>2</v>
      </c>
      <c r="F20" s="8"/>
      <c r="G20" s="8"/>
      <c r="H20" s="8"/>
      <c r="I20" s="8"/>
      <c r="J20" s="8"/>
      <c r="K20" s="8" t="s">
        <v>1</v>
      </c>
      <c r="L20" s="8">
        <f>E7</f>
        <v>4</v>
      </c>
      <c r="M20" s="8"/>
      <c r="N20" s="8"/>
      <c r="O20" s="8"/>
      <c r="P20" s="8"/>
      <c r="Q20" s="8"/>
      <c r="R20" s="8"/>
      <c r="S20" s="9"/>
      <c r="T20" s="9"/>
      <c r="U20" s="762"/>
      <c r="V20" s="762"/>
      <c r="W20" s="102" t="s">
        <v>2</v>
      </c>
      <c r="X20" s="158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3.5" customHeight="1">
      <c r="A21" s="1"/>
      <c r="B21" s="3"/>
      <c r="C21" s="7" t="s">
        <v>19</v>
      </c>
      <c r="D21" s="8"/>
      <c r="E21" s="8">
        <f>E9</f>
        <v>3</v>
      </c>
      <c r="F21" s="8"/>
      <c r="G21" s="8"/>
      <c r="H21" s="8"/>
      <c r="I21" s="8"/>
      <c r="J21" s="8"/>
      <c r="K21" s="8" t="s">
        <v>1</v>
      </c>
      <c r="L21" s="8">
        <f>L6</f>
        <v>11</v>
      </c>
      <c r="M21" s="8"/>
      <c r="N21" s="8"/>
      <c r="O21" s="8"/>
      <c r="P21" s="8"/>
      <c r="Q21" s="8"/>
      <c r="R21" s="8"/>
      <c r="S21" s="9"/>
      <c r="T21" s="9"/>
      <c r="U21" s="762"/>
      <c r="V21" s="762"/>
      <c r="W21" s="102" t="s">
        <v>2</v>
      </c>
      <c r="X21" s="158"/>
      <c r="Y21" s="10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1"/>
      <c r="B22" s="3"/>
      <c r="C22" s="7" t="s">
        <v>20</v>
      </c>
      <c r="D22" s="8"/>
      <c r="E22" s="8">
        <f>E4</f>
        <v>6</v>
      </c>
      <c r="F22" s="8"/>
      <c r="G22" s="8"/>
      <c r="H22" s="8"/>
      <c r="I22" s="8"/>
      <c r="J22" s="8"/>
      <c r="K22" s="8" t="s">
        <v>1</v>
      </c>
      <c r="L22" s="8">
        <f>L8</f>
        <v>8</v>
      </c>
      <c r="M22" s="8"/>
      <c r="N22" s="8"/>
      <c r="O22" s="8"/>
      <c r="P22" s="8"/>
      <c r="Q22" s="8"/>
      <c r="R22" s="8"/>
      <c r="S22" s="9"/>
      <c r="T22" s="9"/>
      <c r="U22" s="762"/>
      <c r="V22" s="762"/>
      <c r="W22" s="102" t="s">
        <v>2</v>
      </c>
      <c r="X22" s="158"/>
      <c r="Y22" s="10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1"/>
      <c r="B23" s="3"/>
      <c r="C23" s="7" t="s">
        <v>21</v>
      </c>
      <c r="D23" s="8"/>
      <c r="E23" s="8">
        <f>L4</f>
        <v>7</v>
      </c>
      <c r="F23" s="8"/>
      <c r="G23" s="8"/>
      <c r="H23" s="8"/>
      <c r="I23" s="8"/>
      <c r="J23" s="8"/>
      <c r="K23" s="8" t="s">
        <v>1</v>
      </c>
      <c r="L23" s="8">
        <f>L7</f>
        <v>10</v>
      </c>
      <c r="M23" s="8"/>
      <c r="N23" s="8"/>
      <c r="O23" s="8"/>
      <c r="P23" s="8"/>
      <c r="Q23" s="8"/>
      <c r="R23" s="8"/>
      <c r="S23" s="9"/>
      <c r="T23" s="9"/>
      <c r="U23" s="762"/>
      <c r="V23" s="762"/>
      <c r="W23" s="102" t="s">
        <v>2</v>
      </c>
      <c r="X23" s="158"/>
      <c r="Y23" s="10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1"/>
      <c r="B24" s="3"/>
      <c r="C24" s="7" t="s">
        <v>22</v>
      </c>
      <c r="D24" s="8">
        <f>REPT('[1]SP. Finale'!F33,1)</f>
      </c>
      <c r="E24" s="8">
        <f>E6</f>
        <v>1</v>
      </c>
      <c r="F24" s="8"/>
      <c r="G24" s="8"/>
      <c r="H24" s="8"/>
      <c r="I24" s="8"/>
      <c r="J24" s="8"/>
      <c r="K24" s="8" t="s">
        <v>1</v>
      </c>
      <c r="L24" s="8">
        <f>E7</f>
        <v>4</v>
      </c>
      <c r="M24" s="8"/>
      <c r="N24" s="8"/>
      <c r="O24" s="8"/>
      <c r="P24" s="8"/>
      <c r="Q24" s="8"/>
      <c r="R24" s="8"/>
      <c r="S24" s="9"/>
      <c r="T24" s="9"/>
      <c r="U24" s="762"/>
      <c r="V24" s="762"/>
      <c r="W24" s="102" t="s">
        <v>2</v>
      </c>
      <c r="X24" s="158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5" customHeight="1">
      <c r="A25" s="1"/>
      <c r="B25" s="3"/>
      <c r="C25" s="159" t="s">
        <v>23</v>
      </c>
      <c r="D25" s="8" t="s">
        <v>24</v>
      </c>
      <c r="E25" s="8">
        <f>E8</f>
        <v>2</v>
      </c>
      <c r="F25" s="8"/>
      <c r="G25" s="8"/>
      <c r="H25" s="8"/>
      <c r="I25" s="8"/>
      <c r="J25" s="8"/>
      <c r="K25" s="8" t="s">
        <v>1</v>
      </c>
      <c r="L25" s="8">
        <f>E5</f>
        <v>5</v>
      </c>
      <c r="M25" s="8"/>
      <c r="N25" s="8"/>
      <c r="O25" s="8"/>
      <c r="P25" s="8"/>
      <c r="Q25" s="8"/>
      <c r="R25" s="8"/>
      <c r="S25" s="9"/>
      <c r="T25" s="9"/>
      <c r="U25" s="762"/>
      <c r="V25" s="762"/>
      <c r="W25" s="102" t="s">
        <v>2</v>
      </c>
      <c r="X25" s="158"/>
      <c r="Y25" s="10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1"/>
      <c r="B26" s="3"/>
      <c r="C26" s="7" t="s">
        <v>25</v>
      </c>
      <c r="D26" s="8" t="s">
        <v>24</v>
      </c>
      <c r="E26" s="8">
        <f>L5</f>
        <v>9</v>
      </c>
      <c r="F26" s="8"/>
      <c r="G26" s="8"/>
      <c r="H26" s="8"/>
      <c r="I26" s="8"/>
      <c r="J26" s="8"/>
      <c r="K26" s="8" t="s">
        <v>1</v>
      </c>
      <c r="L26" s="8">
        <f>L6</f>
        <v>11</v>
      </c>
      <c r="M26" s="8"/>
      <c r="N26" s="8"/>
      <c r="O26" s="8"/>
      <c r="P26" s="8"/>
      <c r="Q26" s="8"/>
      <c r="R26" s="8"/>
      <c r="S26" s="9"/>
      <c r="T26" s="9"/>
      <c r="U26" s="762"/>
      <c r="V26" s="762"/>
      <c r="W26" s="102" t="s">
        <v>2</v>
      </c>
      <c r="X26" s="158"/>
      <c r="Y26" s="10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1"/>
      <c r="B27" s="3"/>
      <c r="C27" s="7" t="s">
        <v>26</v>
      </c>
      <c r="D27" s="8" t="s">
        <v>24</v>
      </c>
      <c r="E27" s="8">
        <f>E9</f>
        <v>3</v>
      </c>
      <c r="F27" s="8"/>
      <c r="G27" s="8"/>
      <c r="H27" s="8"/>
      <c r="I27" s="8"/>
      <c r="J27" s="8"/>
      <c r="K27" s="8" t="s">
        <v>1</v>
      </c>
      <c r="L27" s="8">
        <f>L7</f>
        <v>10</v>
      </c>
      <c r="M27" s="8"/>
      <c r="N27" s="8"/>
      <c r="O27" s="8"/>
      <c r="P27" s="8"/>
      <c r="Q27" s="8"/>
      <c r="R27" s="8"/>
      <c r="S27" s="9"/>
      <c r="T27" s="9"/>
      <c r="U27" s="762"/>
      <c r="V27" s="762"/>
      <c r="W27" s="102" t="s">
        <v>2</v>
      </c>
      <c r="X27" s="158"/>
      <c r="Y27" s="10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1"/>
      <c r="B28" s="3"/>
      <c r="C28" s="7" t="s">
        <v>27</v>
      </c>
      <c r="D28" s="8" t="s">
        <v>24</v>
      </c>
      <c r="E28" s="8">
        <f>E7</f>
        <v>4</v>
      </c>
      <c r="F28" s="8"/>
      <c r="G28" s="8"/>
      <c r="H28" s="8"/>
      <c r="I28" s="8"/>
      <c r="J28" s="8"/>
      <c r="K28" s="8" t="s">
        <v>1</v>
      </c>
      <c r="L28" s="8">
        <f>L4</f>
        <v>7</v>
      </c>
      <c r="M28" s="8"/>
      <c r="N28" s="8"/>
      <c r="O28" s="8"/>
      <c r="P28" s="8"/>
      <c r="Q28" s="8"/>
      <c r="R28" s="8"/>
      <c r="S28" s="9"/>
      <c r="T28" s="9"/>
      <c r="U28" s="762"/>
      <c r="V28" s="762"/>
      <c r="W28" s="102" t="s">
        <v>2</v>
      </c>
      <c r="X28" s="158"/>
      <c r="Y28" s="10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5" customHeight="1">
      <c r="A29" s="1"/>
      <c r="B29" s="3"/>
      <c r="C29" s="7" t="s">
        <v>28</v>
      </c>
      <c r="D29" s="8">
        <f>REPT('[1]SP. Finale'!F38,1)</f>
      </c>
      <c r="E29" s="8">
        <f>E6</f>
        <v>1</v>
      </c>
      <c r="F29" s="8"/>
      <c r="G29" s="8"/>
      <c r="H29" s="8"/>
      <c r="I29" s="8"/>
      <c r="J29" s="8"/>
      <c r="K29" s="8" t="s">
        <v>1</v>
      </c>
      <c r="L29" s="8">
        <f>E4</f>
        <v>6</v>
      </c>
      <c r="M29" s="8"/>
      <c r="N29" s="8"/>
      <c r="O29" s="8"/>
      <c r="P29" s="8"/>
      <c r="Q29" s="8"/>
      <c r="R29" s="8"/>
      <c r="S29" s="9"/>
      <c r="T29" s="9"/>
      <c r="U29" s="762"/>
      <c r="V29" s="762"/>
      <c r="W29" s="102" t="s">
        <v>2</v>
      </c>
      <c r="X29" s="158"/>
      <c r="Y29" s="10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1"/>
      <c r="B30" s="3"/>
      <c r="C30" s="7" t="s">
        <v>29</v>
      </c>
      <c r="D30" s="8">
        <f>REPT('[1]SP. Finale'!F39,1)</f>
      </c>
      <c r="E30" s="8">
        <f>L8</f>
        <v>8</v>
      </c>
      <c r="F30" s="8"/>
      <c r="G30" s="8"/>
      <c r="H30" s="8"/>
      <c r="I30" s="8"/>
      <c r="J30" s="8"/>
      <c r="K30" s="8" t="s">
        <v>1</v>
      </c>
      <c r="L30" s="8">
        <f>L6</f>
        <v>11</v>
      </c>
      <c r="M30" s="8"/>
      <c r="N30" s="8"/>
      <c r="O30" s="8"/>
      <c r="P30" s="8"/>
      <c r="Q30" s="8"/>
      <c r="R30" s="8"/>
      <c r="S30" s="9"/>
      <c r="T30" s="9"/>
      <c r="U30" s="762"/>
      <c r="V30" s="762"/>
      <c r="W30" s="102" t="s">
        <v>2</v>
      </c>
      <c r="X30" s="158"/>
      <c r="Y30" s="10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"/>
      <c r="C31" s="7" t="s">
        <v>30</v>
      </c>
      <c r="D31" s="8">
        <f>REPT('[1]SP. Finale'!F40,1)</f>
      </c>
      <c r="E31" s="8">
        <f>E8</f>
        <v>2</v>
      </c>
      <c r="F31" s="8"/>
      <c r="G31" s="8"/>
      <c r="H31" s="8"/>
      <c r="I31" s="8"/>
      <c r="J31" s="8"/>
      <c r="K31" s="8" t="s">
        <v>1</v>
      </c>
      <c r="L31" s="8">
        <f>L7</f>
        <v>10</v>
      </c>
      <c r="M31" s="8"/>
      <c r="N31" s="8"/>
      <c r="O31" s="8"/>
      <c r="P31" s="8"/>
      <c r="Q31" s="8"/>
      <c r="R31" s="8"/>
      <c r="S31" s="9"/>
      <c r="T31" s="9"/>
      <c r="U31" s="762"/>
      <c r="V31" s="762"/>
      <c r="W31" s="102" t="s">
        <v>2</v>
      </c>
      <c r="X31" s="158"/>
      <c r="Y31" s="10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1"/>
      <c r="B32" s="3"/>
      <c r="C32" s="7" t="s">
        <v>47</v>
      </c>
      <c r="D32" s="8"/>
      <c r="E32" s="8">
        <f>E9</f>
        <v>3</v>
      </c>
      <c r="F32" s="8"/>
      <c r="G32" s="8"/>
      <c r="H32" s="8"/>
      <c r="I32" s="8"/>
      <c r="J32" s="8"/>
      <c r="K32" s="8" t="s">
        <v>1</v>
      </c>
      <c r="L32" s="8">
        <f>E5</f>
        <v>5</v>
      </c>
      <c r="M32" s="8"/>
      <c r="N32" s="8"/>
      <c r="O32" s="8"/>
      <c r="P32" s="8"/>
      <c r="Q32" s="8"/>
      <c r="R32" s="8"/>
      <c r="S32" s="9"/>
      <c r="T32" s="9"/>
      <c r="U32" s="762"/>
      <c r="V32" s="762"/>
      <c r="W32" s="102" t="s">
        <v>2</v>
      </c>
      <c r="X32" s="158"/>
      <c r="Y32" s="10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5" customHeight="1">
      <c r="A33" s="1"/>
      <c r="B33" s="3"/>
      <c r="C33" s="7" t="s">
        <v>48</v>
      </c>
      <c r="D33" s="8"/>
      <c r="E33" s="8">
        <f>E6</f>
        <v>1</v>
      </c>
      <c r="F33" s="8"/>
      <c r="G33" s="8"/>
      <c r="H33" s="8"/>
      <c r="I33" s="8"/>
      <c r="J33" s="8"/>
      <c r="K33" s="8" t="s">
        <v>1</v>
      </c>
      <c r="L33" s="8">
        <f>L5</f>
        <v>9</v>
      </c>
      <c r="M33" s="8"/>
      <c r="N33" s="8"/>
      <c r="O33" s="8"/>
      <c r="P33" s="8"/>
      <c r="Q33" s="8"/>
      <c r="R33" s="8"/>
      <c r="S33" s="9"/>
      <c r="T33" s="9"/>
      <c r="U33" s="762"/>
      <c r="V33" s="762"/>
      <c r="W33" s="102" t="s">
        <v>2</v>
      </c>
      <c r="X33" s="158"/>
      <c r="Y33" s="10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1"/>
      <c r="B34" s="3"/>
      <c r="C34" s="7" t="s">
        <v>49</v>
      </c>
      <c r="D34" s="8"/>
      <c r="E34" s="8">
        <f>E7</f>
        <v>4</v>
      </c>
      <c r="F34" s="8"/>
      <c r="G34" s="8"/>
      <c r="H34" s="8"/>
      <c r="I34" s="8"/>
      <c r="J34" s="8"/>
      <c r="K34" s="8" t="s">
        <v>1</v>
      </c>
      <c r="L34" s="8">
        <f>E4</f>
        <v>6</v>
      </c>
      <c r="M34" s="8"/>
      <c r="N34" s="8"/>
      <c r="O34" s="8"/>
      <c r="P34" s="8"/>
      <c r="Q34" s="8"/>
      <c r="R34" s="8"/>
      <c r="S34" s="9"/>
      <c r="T34" s="9"/>
      <c r="U34" s="762"/>
      <c r="V34" s="762"/>
      <c r="W34" s="102" t="s">
        <v>2</v>
      </c>
      <c r="X34" s="158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1"/>
      <c r="B35" s="3"/>
      <c r="C35" s="7" t="s">
        <v>50</v>
      </c>
      <c r="D35" s="8"/>
      <c r="E35" s="8">
        <f>E5</f>
        <v>5</v>
      </c>
      <c r="F35" s="8"/>
      <c r="G35" s="8"/>
      <c r="H35" s="8"/>
      <c r="I35" s="8"/>
      <c r="J35" s="8"/>
      <c r="K35" s="8" t="s">
        <v>1</v>
      </c>
      <c r="L35" s="8">
        <f>L7</f>
        <v>10</v>
      </c>
      <c r="M35" s="8"/>
      <c r="N35" s="8"/>
      <c r="O35" s="8"/>
      <c r="P35" s="8"/>
      <c r="Q35" s="8"/>
      <c r="R35" s="8"/>
      <c r="S35" s="9"/>
      <c r="T35" s="9"/>
      <c r="U35" s="762"/>
      <c r="V35" s="762"/>
      <c r="W35" s="102" t="s">
        <v>2</v>
      </c>
      <c r="X35" s="158"/>
      <c r="Y35" s="10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1"/>
      <c r="B36" s="3"/>
      <c r="C36" s="159" t="s">
        <v>51</v>
      </c>
      <c r="D36" s="8"/>
      <c r="E36" s="8">
        <f>E9</f>
        <v>3</v>
      </c>
      <c r="F36" s="8"/>
      <c r="G36" s="8"/>
      <c r="H36" s="8"/>
      <c r="I36" s="8"/>
      <c r="J36" s="8"/>
      <c r="K36" s="8" t="s">
        <v>1</v>
      </c>
      <c r="L36" s="8">
        <f>L8</f>
        <v>8</v>
      </c>
      <c r="M36" s="8"/>
      <c r="N36" s="8"/>
      <c r="O36" s="8"/>
      <c r="P36" s="8"/>
      <c r="Q36" s="8"/>
      <c r="R36" s="8"/>
      <c r="S36" s="9"/>
      <c r="T36" s="9"/>
      <c r="U36" s="762"/>
      <c r="V36" s="762"/>
      <c r="W36" s="102" t="s">
        <v>2</v>
      </c>
      <c r="X36" s="158"/>
      <c r="Y36" s="10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 customHeight="1">
      <c r="A37" s="1"/>
      <c r="B37" s="3"/>
      <c r="C37" s="7" t="s">
        <v>52</v>
      </c>
      <c r="D37" s="8"/>
      <c r="E37" s="8">
        <f>E8</f>
        <v>2</v>
      </c>
      <c r="F37" s="8"/>
      <c r="G37" s="8"/>
      <c r="H37" s="8"/>
      <c r="I37" s="8"/>
      <c r="J37" s="8"/>
      <c r="K37" s="8" t="s">
        <v>1</v>
      </c>
      <c r="L37" s="8">
        <f>L4</f>
        <v>7</v>
      </c>
      <c r="M37" s="8"/>
      <c r="N37" s="8"/>
      <c r="O37" s="8"/>
      <c r="P37" s="8"/>
      <c r="Q37" s="8"/>
      <c r="R37" s="8"/>
      <c r="S37" s="9"/>
      <c r="T37" s="9"/>
      <c r="U37" s="762"/>
      <c r="V37" s="762"/>
      <c r="W37" s="102" t="s">
        <v>2</v>
      </c>
      <c r="X37" s="158"/>
      <c r="Y37" s="10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 customHeight="1">
      <c r="A38" s="1"/>
      <c r="B38" s="3"/>
      <c r="C38" s="7" t="s">
        <v>53</v>
      </c>
      <c r="D38" s="8"/>
      <c r="E38" s="8">
        <f>E4</f>
        <v>6</v>
      </c>
      <c r="F38" s="8"/>
      <c r="G38" s="8"/>
      <c r="H38" s="8"/>
      <c r="I38" s="8"/>
      <c r="J38" s="8"/>
      <c r="K38" s="8" t="s">
        <v>1</v>
      </c>
      <c r="L38" s="8">
        <f>L5</f>
        <v>9</v>
      </c>
      <c r="M38" s="8"/>
      <c r="N38" s="8"/>
      <c r="O38" s="8"/>
      <c r="P38" s="8"/>
      <c r="Q38" s="8"/>
      <c r="R38" s="8"/>
      <c r="S38" s="9"/>
      <c r="T38" s="9"/>
      <c r="U38" s="762"/>
      <c r="V38" s="762"/>
      <c r="W38" s="102" t="s">
        <v>2</v>
      </c>
      <c r="X38" s="158"/>
      <c r="Y38" s="10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 customHeight="1">
      <c r="A39" s="1"/>
      <c r="B39" s="3"/>
      <c r="C39" s="7" t="s">
        <v>54</v>
      </c>
      <c r="D39" s="8"/>
      <c r="E39" s="8">
        <f>E7</f>
        <v>4</v>
      </c>
      <c r="F39" s="8"/>
      <c r="G39" s="8"/>
      <c r="H39" s="8"/>
      <c r="I39" s="8"/>
      <c r="J39" s="8"/>
      <c r="K39" s="8" t="s">
        <v>1</v>
      </c>
      <c r="L39" s="8">
        <f>L6</f>
        <v>11</v>
      </c>
      <c r="M39" s="8"/>
      <c r="N39" s="8"/>
      <c r="O39" s="8"/>
      <c r="P39" s="8"/>
      <c r="Q39" s="8"/>
      <c r="R39" s="8"/>
      <c r="S39" s="9"/>
      <c r="T39" s="9"/>
      <c r="U39" s="762"/>
      <c r="V39" s="762"/>
      <c r="W39" s="102" t="s">
        <v>2</v>
      </c>
      <c r="X39" s="158"/>
      <c r="Y39" s="10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1"/>
      <c r="B40" s="3"/>
      <c r="C40" s="7" t="s">
        <v>55</v>
      </c>
      <c r="D40" s="52"/>
      <c r="E40" s="84">
        <f>E5</f>
        <v>5</v>
      </c>
      <c r="F40" s="85"/>
      <c r="G40" s="85"/>
      <c r="H40" s="85"/>
      <c r="I40" s="85"/>
      <c r="J40" s="85"/>
      <c r="K40" s="8" t="s">
        <v>1</v>
      </c>
      <c r="L40" s="84">
        <f>L8</f>
        <v>8</v>
      </c>
      <c r="M40" s="85"/>
      <c r="N40" s="85"/>
      <c r="O40" s="85"/>
      <c r="P40" s="85"/>
      <c r="Q40" s="85"/>
      <c r="R40" s="85"/>
      <c r="S40" s="85"/>
      <c r="T40" s="52"/>
      <c r="U40" s="762"/>
      <c r="V40" s="762"/>
      <c r="W40" s="102" t="s">
        <v>2</v>
      </c>
      <c r="X40" s="158"/>
      <c r="Y40" s="52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1"/>
      <c r="B41" s="13"/>
      <c r="C41" s="7" t="s">
        <v>56</v>
      </c>
      <c r="D41" s="25"/>
      <c r="E41" s="8">
        <f>E6</f>
        <v>1</v>
      </c>
      <c r="F41" s="86"/>
      <c r="G41" s="86"/>
      <c r="H41" s="86"/>
      <c r="I41" s="86"/>
      <c r="J41" s="86"/>
      <c r="K41" s="8" t="s">
        <v>1</v>
      </c>
      <c r="L41" s="8">
        <f>L4</f>
        <v>7</v>
      </c>
      <c r="M41" s="87"/>
      <c r="N41" s="28"/>
      <c r="O41" s="88"/>
      <c r="P41" s="89"/>
      <c r="Q41" s="28"/>
      <c r="R41" s="90"/>
      <c r="S41" s="91"/>
      <c r="T41" s="28"/>
      <c r="U41" s="762"/>
      <c r="V41" s="762"/>
      <c r="W41" s="102" t="s">
        <v>2</v>
      </c>
      <c r="X41" s="158"/>
      <c r="Y41" s="14"/>
      <c r="Z41" s="1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 customHeight="1">
      <c r="A42" s="1"/>
      <c r="B42" s="13"/>
      <c r="C42" s="7" t="s">
        <v>57</v>
      </c>
      <c r="D42" s="25"/>
      <c r="E42" s="8">
        <f>E8</f>
        <v>2</v>
      </c>
      <c r="F42" s="86"/>
      <c r="G42" s="86"/>
      <c r="H42" s="86"/>
      <c r="I42" s="86"/>
      <c r="J42" s="86"/>
      <c r="K42" s="8" t="s">
        <v>1</v>
      </c>
      <c r="L42" s="8">
        <f>E9</f>
        <v>3</v>
      </c>
      <c r="M42" s="87"/>
      <c r="N42" s="28"/>
      <c r="O42" s="88"/>
      <c r="P42" s="89"/>
      <c r="Q42" s="28"/>
      <c r="R42" s="90"/>
      <c r="S42" s="91"/>
      <c r="T42" s="28"/>
      <c r="U42" s="762"/>
      <c r="V42" s="762"/>
      <c r="W42" s="102" t="s">
        <v>2</v>
      </c>
      <c r="X42" s="158"/>
      <c r="Y42" s="14"/>
      <c r="Z42" s="1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1"/>
      <c r="B43" s="13"/>
      <c r="C43" s="7" t="s">
        <v>58</v>
      </c>
      <c r="D43" s="55"/>
      <c r="E43" s="84">
        <f>L7</f>
        <v>10</v>
      </c>
      <c r="F43" s="92"/>
      <c r="G43" s="92"/>
      <c r="H43" s="92"/>
      <c r="I43" s="92"/>
      <c r="J43" s="92"/>
      <c r="K43" s="8" t="s">
        <v>1</v>
      </c>
      <c r="L43" s="84">
        <f>L6</f>
        <v>11</v>
      </c>
      <c r="M43" s="93"/>
      <c r="N43" s="58"/>
      <c r="O43" s="93"/>
      <c r="P43" s="94"/>
      <c r="Q43" s="58"/>
      <c r="R43" s="95"/>
      <c r="S43" s="93"/>
      <c r="T43" s="58"/>
      <c r="U43" s="762"/>
      <c r="V43" s="762"/>
      <c r="W43" s="102" t="s">
        <v>2</v>
      </c>
      <c r="X43" s="158"/>
      <c r="Y43" s="14"/>
      <c r="Z43" s="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"/>
      <c r="B44" s="13"/>
      <c r="C44" s="7" t="s">
        <v>59</v>
      </c>
      <c r="D44" s="25"/>
      <c r="E44" s="84">
        <f>L8</f>
        <v>8</v>
      </c>
      <c r="F44" s="92"/>
      <c r="G44" s="92"/>
      <c r="H44" s="92"/>
      <c r="I44" s="92"/>
      <c r="J44" s="92"/>
      <c r="K44" s="8" t="s">
        <v>1</v>
      </c>
      <c r="L44" s="84">
        <f>L5</f>
        <v>9</v>
      </c>
      <c r="M44" s="96"/>
      <c r="N44" s="28"/>
      <c r="O44" s="88"/>
      <c r="P44" s="89"/>
      <c r="Q44" s="28"/>
      <c r="R44" s="90"/>
      <c r="S44" s="91"/>
      <c r="T44" s="28"/>
      <c r="U44" s="762"/>
      <c r="V44" s="762"/>
      <c r="W44" s="102" t="s">
        <v>2</v>
      </c>
      <c r="X44" s="158"/>
      <c r="Y44" s="59"/>
      <c r="Z44" s="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"/>
      <c r="B45" s="13"/>
      <c r="C45" s="7" t="s">
        <v>60</v>
      </c>
      <c r="D45" s="25"/>
      <c r="E45" s="8">
        <f>E7</f>
        <v>4</v>
      </c>
      <c r="F45" s="86"/>
      <c r="G45" s="86"/>
      <c r="H45" s="86"/>
      <c r="I45" s="86"/>
      <c r="J45" s="86"/>
      <c r="K45" s="8" t="s">
        <v>1</v>
      </c>
      <c r="L45" s="8">
        <f>E5</f>
        <v>5</v>
      </c>
      <c r="M45" s="97"/>
      <c r="N45" s="58"/>
      <c r="O45" s="98"/>
      <c r="P45" s="94"/>
      <c r="Q45" s="58"/>
      <c r="R45" s="95"/>
      <c r="S45" s="99"/>
      <c r="T45" s="58"/>
      <c r="U45" s="762"/>
      <c r="V45" s="762"/>
      <c r="W45" s="102" t="s">
        <v>2</v>
      </c>
      <c r="X45" s="158"/>
      <c r="Y45" s="59"/>
      <c r="Z45" s="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1"/>
      <c r="B46" s="13"/>
      <c r="C46" s="7" t="s">
        <v>61</v>
      </c>
      <c r="D46" s="25"/>
      <c r="E46" s="84">
        <f>E8</f>
        <v>2</v>
      </c>
      <c r="F46" s="92"/>
      <c r="G46" s="92"/>
      <c r="H46" s="92"/>
      <c r="I46" s="92"/>
      <c r="J46" s="92"/>
      <c r="K46" s="8" t="s">
        <v>1</v>
      </c>
      <c r="L46" s="84">
        <f>E4</f>
        <v>6</v>
      </c>
      <c r="M46" s="96"/>
      <c r="N46" s="28"/>
      <c r="O46" s="100"/>
      <c r="P46" s="89"/>
      <c r="Q46" s="28"/>
      <c r="R46" s="90"/>
      <c r="S46" s="91"/>
      <c r="T46" s="28"/>
      <c r="U46" s="762"/>
      <c r="V46" s="762"/>
      <c r="W46" s="102" t="s">
        <v>2</v>
      </c>
      <c r="X46" s="158"/>
      <c r="Y46" s="23"/>
      <c r="Z46" s="2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 customHeight="1">
      <c r="A47" s="1"/>
      <c r="B47" s="13"/>
      <c r="C47" s="159" t="s">
        <v>62</v>
      </c>
      <c r="D47" s="25"/>
      <c r="E47" s="8">
        <f>E6</f>
        <v>1</v>
      </c>
      <c r="F47" s="86"/>
      <c r="G47" s="86"/>
      <c r="H47" s="86"/>
      <c r="I47" s="86"/>
      <c r="J47" s="86"/>
      <c r="K47" s="8" t="s">
        <v>1</v>
      </c>
      <c r="L47" s="8">
        <f>E9</f>
        <v>3</v>
      </c>
      <c r="M47" s="97"/>
      <c r="N47" s="58"/>
      <c r="O47" s="101"/>
      <c r="P47" s="94"/>
      <c r="Q47" s="58"/>
      <c r="R47" s="95"/>
      <c r="S47" s="99"/>
      <c r="T47" s="58"/>
      <c r="U47" s="762"/>
      <c r="V47" s="762"/>
      <c r="W47" s="102" t="s">
        <v>2</v>
      </c>
      <c r="X47" s="158"/>
      <c r="Y47" s="47"/>
      <c r="Z47" s="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1"/>
      <c r="B48" s="13"/>
      <c r="C48" s="7" t="s">
        <v>63</v>
      </c>
      <c r="D48" s="25"/>
      <c r="E48" s="84">
        <f>L8</f>
        <v>8</v>
      </c>
      <c r="F48" s="96"/>
      <c r="G48" s="96"/>
      <c r="H48" s="96"/>
      <c r="I48" s="96"/>
      <c r="J48" s="96"/>
      <c r="K48" s="8" t="s">
        <v>1</v>
      </c>
      <c r="L48" s="84">
        <f>L7</f>
        <v>10</v>
      </c>
      <c r="M48" s="96"/>
      <c r="N48" s="28"/>
      <c r="O48" s="88"/>
      <c r="P48" s="100"/>
      <c r="Q48" s="28"/>
      <c r="R48" s="88"/>
      <c r="S48" s="91"/>
      <c r="T48" s="28"/>
      <c r="U48" s="762"/>
      <c r="V48" s="762"/>
      <c r="W48" s="102" t="s">
        <v>2</v>
      </c>
      <c r="X48" s="158"/>
      <c r="Y48" s="26"/>
      <c r="Z48" s="2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 customHeight="1">
      <c r="A49" s="1"/>
      <c r="B49" s="13"/>
      <c r="C49" s="7" t="s">
        <v>78</v>
      </c>
      <c r="D49" s="25"/>
      <c r="E49" s="84">
        <f>L4</f>
        <v>7</v>
      </c>
      <c r="F49" s="96"/>
      <c r="G49" s="96"/>
      <c r="H49" s="96"/>
      <c r="I49" s="96"/>
      <c r="J49" s="96"/>
      <c r="K49" s="8" t="s">
        <v>1</v>
      </c>
      <c r="L49" s="84">
        <f>L6</f>
        <v>11</v>
      </c>
      <c r="M49" s="96"/>
      <c r="N49" s="28"/>
      <c r="O49" s="88"/>
      <c r="P49" s="100"/>
      <c r="Q49" s="28"/>
      <c r="R49" s="88"/>
      <c r="S49" s="91"/>
      <c r="T49" s="28"/>
      <c r="U49" s="762"/>
      <c r="V49" s="762"/>
      <c r="W49" s="102" t="s">
        <v>2</v>
      </c>
      <c r="X49" s="158"/>
      <c r="Y49" s="26"/>
      <c r="Z49" s="2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 customHeight="1">
      <c r="A50" s="1"/>
      <c r="B50" s="13"/>
      <c r="C50" s="7" t="s">
        <v>79</v>
      </c>
      <c r="D50" s="25"/>
      <c r="E50" s="84">
        <f>E7</f>
        <v>4</v>
      </c>
      <c r="F50" s="96"/>
      <c r="G50" s="96"/>
      <c r="H50" s="96"/>
      <c r="I50" s="96"/>
      <c r="J50" s="96"/>
      <c r="K50" s="8" t="s">
        <v>1</v>
      </c>
      <c r="L50" s="84">
        <f>L5</f>
        <v>9</v>
      </c>
      <c r="M50" s="96"/>
      <c r="N50" s="28"/>
      <c r="O50" s="88"/>
      <c r="P50" s="100"/>
      <c r="Q50" s="28"/>
      <c r="R50" s="88"/>
      <c r="S50" s="91"/>
      <c r="T50" s="28"/>
      <c r="U50" s="762"/>
      <c r="V50" s="762"/>
      <c r="W50" s="102" t="s">
        <v>2</v>
      </c>
      <c r="X50" s="158"/>
      <c r="Y50" s="26"/>
      <c r="Z50" s="2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 customHeight="1">
      <c r="A51" s="1"/>
      <c r="B51" s="13"/>
      <c r="C51" s="7" t="s">
        <v>80</v>
      </c>
      <c r="D51" s="25"/>
      <c r="E51" s="84">
        <f>E9</f>
        <v>3</v>
      </c>
      <c r="F51" s="96"/>
      <c r="G51" s="96"/>
      <c r="H51" s="96"/>
      <c r="I51" s="96"/>
      <c r="J51" s="96"/>
      <c r="K51" s="8" t="s">
        <v>1</v>
      </c>
      <c r="L51" s="84">
        <f>E4</f>
        <v>6</v>
      </c>
      <c r="M51" s="96"/>
      <c r="N51" s="28"/>
      <c r="O51" s="88"/>
      <c r="P51" s="100"/>
      <c r="Q51" s="28"/>
      <c r="R51" s="88"/>
      <c r="S51" s="91"/>
      <c r="T51" s="28"/>
      <c r="U51" s="762"/>
      <c r="V51" s="762"/>
      <c r="W51" s="102" t="s">
        <v>2</v>
      </c>
      <c r="X51" s="158"/>
      <c r="Y51" s="26"/>
      <c r="Z51" s="2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 customHeight="1">
      <c r="A52" s="1"/>
      <c r="B52" s="13"/>
      <c r="C52" s="7" t="s">
        <v>81</v>
      </c>
      <c r="D52" s="25"/>
      <c r="E52" s="84">
        <f>E6</f>
        <v>1</v>
      </c>
      <c r="F52" s="96"/>
      <c r="G52" s="96"/>
      <c r="H52" s="96"/>
      <c r="I52" s="96"/>
      <c r="J52" s="96"/>
      <c r="K52" s="8" t="s">
        <v>1</v>
      </c>
      <c r="L52" s="84">
        <f>E5</f>
        <v>5</v>
      </c>
      <c r="M52" s="96"/>
      <c r="N52" s="28"/>
      <c r="O52" s="88"/>
      <c r="P52" s="100"/>
      <c r="Q52" s="28"/>
      <c r="R52" s="88"/>
      <c r="S52" s="91"/>
      <c r="T52" s="28"/>
      <c r="U52" s="762"/>
      <c r="V52" s="762"/>
      <c r="W52" s="102" t="s">
        <v>2</v>
      </c>
      <c r="X52" s="158"/>
      <c r="Y52" s="26"/>
      <c r="Z52" s="2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5" customHeight="1">
      <c r="A53" s="1"/>
      <c r="B53" s="13"/>
      <c r="C53" s="7" t="s">
        <v>82</v>
      </c>
      <c r="D53" s="25"/>
      <c r="E53" s="84">
        <f>E8</f>
        <v>2</v>
      </c>
      <c r="F53" s="96"/>
      <c r="G53" s="96"/>
      <c r="H53" s="96"/>
      <c r="I53" s="96"/>
      <c r="J53" s="96"/>
      <c r="K53" s="8" t="s">
        <v>1</v>
      </c>
      <c r="L53" s="84">
        <f>L6</f>
        <v>11</v>
      </c>
      <c r="M53" s="96"/>
      <c r="N53" s="28"/>
      <c r="O53" s="88"/>
      <c r="P53" s="100"/>
      <c r="Q53" s="28"/>
      <c r="R53" s="88"/>
      <c r="S53" s="91"/>
      <c r="T53" s="28"/>
      <c r="U53" s="762"/>
      <c r="V53" s="762"/>
      <c r="W53" s="102" t="s">
        <v>2</v>
      </c>
      <c r="X53" s="158"/>
      <c r="Y53" s="26"/>
      <c r="Z53" s="2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5" customHeight="1">
      <c r="A54" s="1"/>
      <c r="B54" s="13"/>
      <c r="C54" s="7" t="s">
        <v>83</v>
      </c>
      <c r="D54" s="25"/>
      <c r="E54" s="84">
        <f>L5</f>
        <v>9</v>
      </c>
      <c r="F54" s="96"/>
      <c r="G54" s="96"/>
      <c r="H54" s="96"/>
      <c r="I54" s="96"/>
      <c r="J54" s="96"/>
      <c r="K54" s="8" t="s">
        <v>1</v>
      </c>
      <c r="L54" s="84">
        <f>L7</f>
        <v>10</v>
      </c>
      <c r="M54" s="96"/>
      <c r="N54" s="28"/>
      <c r="O54" s="88"/>
      <c r="P54" s="100"/>
      <c r="Q54" s="28"/>
      <c r="R54" s="88"/>
      <c r="S54" s="91"/>
      <c r="T54" s="28"/>
      <c r="U54" s="762"/>
      <c r="V54" s="762"/>
      <c r="W54" s="102" t="s">
        <v>2</v>
      </c>
      <c r="X54" s="158"/>
      <c r="Y54" s="26"/>
      <c r="Z54" s="2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 customHeight="1">
      <c r="A55" s="1"/>
      <c r="B55" s="13"/>
      <c r="C55" s="7" t="s">
        <v>84</v>
      </c>
      <c r="D55" s="25"/>
      <c r="E55" s="84">
        <f>L4</f>
        <v>7</v>
      </c>
      <c r="F55" s="96"/>
      <c r="G55" s="96"/>
      <c r="H55" s="96"/>
      <c r="I55" s="96"/>
      <c r="J55" s="96"/>
      <c r="K55" s="8" t="s">
        <v>1</v>
      </c>
      <c r="L55" s="84">
        <f>L8</f>
        <v>8</v>
      </c>
      <c r="M55" s="96"/>
      <c r="N55" s="28"/>
      <c r="O55" s="88"/>
      <c r="P55" s="100"/>
      <c r="Q55" s="28"/>
      <c r="R55" s="88"/>
      <c r="S55" s="91"/>
      <c r="T55" s="28"/>
      <c r="U55" s="762"/>
      <c r="V55" s="762"/>
      <c r="W55" s="102" t="s">
        <v>2</v>
      </c>
      <c r="X55" s="158"/>
      <c r="Y55" s="26"/>
      <c r="Z55" s="2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1"/>
      <c r="B56" s="13"/>
      <c r="C56" s="7" t="s">
        <v>85</v>
      </c>
      <c r="D56" s="25"/>
      <c r="E56" s="84">
        <f>E5</f>
        <v>5</v>
      </c>
      <c r="F56" s="96"/>
      <c r="G56" s="96"/>
      <c r="H56" s="96"/>
      <c r="I56" s="96"/>
      <c r="J56" s="96"/>
      <c r="K56" s="8" t="s">
        <v>1</v>
      </c>
      <c r="L56" s="84">
        <f>E4</f>
        <v>6</v>
      </c>
      <c r="M56" s="96"/>
      <c r="N56" s="28"/>
      <c r="O56" s="88"/>
      <c r="P56" s="100"/>
      <c r="Q56" s="28"/>
      <c r="R56" s="88"/>
      <c r="S56" s="91"/>
      <c r="T56" s="28"/>
      <c r="U56" s="762"/>
      <c r="V56" s="762"/>
      <c r="W56" s="102" t="s">
        <v>2</v>
      </c>
      <c r="X56" s="158"/>
      <c r="Y56" s="26"/>
      <c r="Z56" s="2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5" customHeight="1">
      <c r="A57" s="1"/>
      <c r="B57" s="13"/>
      <c r="C57" s="7" t="s">
        <v>86</v>
      </c>
      <c r="D57" s="25"/>
      <c r="E57" s="84">
        <f>E9</f>
        <v>3</v>
      </c>
      <c r="F57" s="96"/>
      <c r="G57" s="96"/>
      <c r="H57" s="96"/>
      <c r="I57" s="96"/>
      <c r="J57" s="96"/>
      <c r="K57" s="8" t="s">
        <v>1</v>
      </c>
      <c r="L57" s="84">
        <f>E7</f>
        <v>4</v>
      </c>
      <c r="M57" s="96"/>
      <c r="N57" s="28"/>
      <c r="O57" s="88"/>
      <c r="P57" s="100"/>
      <c r="Q57" s="28"/>
      <c r="R57" s="88"/>
      <c r="S57" s="91"/>
      <c r="T57" s="28"/>
      <c r="U57" s="762"/>
      <c r="V57" s="762"/>
      <c r="W57" s="102" t="s">
        <v>2</v>
      </c>
      <c r="X57" s="158"/>
      <c r="Y57" s="26"/>
      <c r="Z57" s="2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5" customHeight="1">
      <c r="A58" s="1"/>
      <c r="B58" s="13"/>
      <c r="C58" s="7" t="s">
        <v>87</v>
      </c>
      <c r="D58" s="25"/>
      <c r="E58" s="84">
        <f>E6</f>
        <v>1</v>
      </c>
      <c r="F58" s="96"/>
      <c r="G58" s="96"/>
      <c r="H58" s="96"/>
      <c r="I58" s="96"/>
      <c r="J58" s="96"/>
      <c r="K58" s="8" t="s">
        <v>1</v>
      </c>
      <c r="L58" s="84">
        <f>E8</f>
        <v>2</v>
      </c>
      <c r="M58" s="96"/>
      <c r="N58" s="28"/>
      <c r="O58" s="88"/>
      <c r="P58" s="100"/>
      <c r="Q58" s="28"/>
      <c r="R58" s="88"/>
      <c r="S58" s="91"/>
      <c r="T58" s="28"/>
      <c r="U58" s="762"/>
      <c r="V58" s="762"/>
      <c r="W58" s="102" t="s">
        <v>2</v>
      </c>
      <c r="X58" s="158"/>
      <c r="Y58" s="26"/>
      <c r="Z58" s="2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7.5" customHeight="1">
      <c r="A59" s="1"/>
      <c r="B59" s="13"/>
      <c r="C59" s="24"/>
      <c r="D59" s="25"/>
      <c r="E59" s="53"/>
      <c r="F59" s="53"/>
      <c r="G59" s="53"/>
      <c r="H59" s="53"/>
      <c r="I59" s="53"/>
      <c r="J59" s="53"/>
      <c r="K59" s="53"/>
      <c r="L59" s="53"/>
      <c r="M59" s="60"/>
      <c r="N59" s="57"/>
      <c r="O59" s="42"/>
      <c r="P59" s="61"/>
      <c r="Q59" s="19"/>
      <c r="R59" s="22"/>
      <c r="S59" s="20"/>
      <c r="T59" s="58"/>
      <c r="U59" s="19"/>
      <c r="V59" s="19"/>
      <c r="W59" s="19"/>
      <c r="X59" s="62"/>
      <c r="Y59" s="48"/>
      <c r="Z59" s="2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" customHeight="1">
      <c r="A60" s="1"/>
      <c r="B60" s="13"/>
      <c r="C60" s="24"/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54"/>
      <c r="O60" s="15"/>
      <c r="P60" s="15"/>
      <c r="Q60" s="16"/>
      <c r="R60" s="27"/>
      <c r="S60" s="17"/>
      <c r="T60" s="28"/>
      <c r="U60" s="16"/>
      <c r="V60" s="16"/>
      <c r="W60" s="16"/>
      <c r="X60" s="29"/>
      <c r="Y60" s="26"/>
      <c r="Z60" s="26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5" customHeight="1">
      <c r="A61" s="1"/>
      <c r="B61" s="13"/>
      <c r="C61" s="63"/>
      <c r="D61" s="63"/>
      <c r="E61" s="53"/>
      <c r="F61" s="53"/>
      <c r="G61" s="53"/>
      <c r="H61" s="53"/>
      <c r="I61" s="53"/>
      <c r="J61" s="53"/>
      <c r="K61" s="53"/>
      <c r="L61" s="53"/>
      <c r="M61" s="53"/>
      <c r="N61" s="57"/>
      <c r="O61" s="61"/>
      <c r="P61" s="61"/>
      <c r="Q61" s="19"/>
      <c r="R61" s="22"/>
      <c r="S61" s="20"/>
      <c r="T61" s="58"/>
      <c r="U61" s="19"/>
      <c r="V61" s="19"/>
      <c r="W61" s="19"/>
      <c r="X61" s="62"/>
      <c r="Y61" s="56"/>
      <c r="Z61" s="3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75">
      <c r="A62" s="1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T62" s="32"/>
      <c r="U62" s="32"/>
      <c r="V62" s="745" t="s">
        <v>64</v>
      </c>
      <c r="W62" s="746"/>
      <c r="X62" s="746"/>
      <c r="Y62" s="746"/>
      <c r="Z62" s="746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30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4" ht="12.75" customHeight="1" hidden="1">
      <c r="A76" s="34"/>
      <c r="B76" s="667" t="s">
        <v>32</v>
      </c>
      <c r="C76" s="668"/>
      <c r="D76" s="668"/>
      <c r="E76" s="668"/>
      <c r="F76" s="668"/>
      <c r="G76" s="668"/>
      <c r="H76" s="671">
        <f>'[1]Optionen'!Q19</f>
        <v>1</v>
      </c>
      <c r="I76" s="681" t="str">
        <f>IF(H76=1,"Lizenz Nr.- Eingabe","Hand - Eingabe")</f>
        <v>Lizenz Nr.- Eingabe</v>
      </c>
      <c r="J76" s="682"/>
      <c r="K76" s="682"/>
      <c r="L76" s="682"/>
      <c r="M76" s="682"/>
      <c r="N76" s="682"/>
      <c r="O76" s="682"/>
      <c r="P76" s="682"/>
      <c r="Q76" s="682"/>
      <c r="R76" s="682"/>
      <c r="S76" s="682"/>
      <c r="T76" s="682"/>
      <c r="U76" s="682"/>
      <c r="V76" s="682"/>
      <c r="W76" s="682"/>
      <c r="X76" s="682"/>
      <c r="Y76" s="682"/>
      <c r="Z76" s="682"/>
      <c r="AA76" s="682"/>
      <c r="AB76" s="682"/>
      <c r="AC76" s="682"/>
      <c r="AD76" s="682"/>
      <c r="AE76" s="682"/>
      <c r="AF76" s="682"/>
      <c r="AG76" s="682"/>
      <c r="AH76" s="683"/>
    </row>
    <row r="77" spans="1:34" ht="12.75" customHeight="1" hidden="1" thickBot="1">
      <c r="A77" s="34"/>
      <c r="B77" s="669"/>
      <c r="C77" s="670"/>
      <c r="D77" s="670"/>
      <c r="E77" s="670"/>
      <c r="F77" s="670"/>
      <c r="G77" s="670"/>
      <c r="H77" s="672"/>
      <c r="I77" s="684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5"/>
      <c r="Z77" s="685"/>
      <c r="AA77" s="685"/>
      <c r="AB77" s="685"/>
      <c r="AC77" s="685"/>
      <c r="AD77" s="685"/>
      <c r="AE77" s="685"/>
      <c r="AF77" s="685"/>
      <c r="AG77" s="685"/>
      <c r="AH77" s="686"/>
    </row>
    <row r="78" spans="1:34" ht="20.25" customHeight="1" hidden="1" thickBot="1">
      <c r="A78" s="34"/>
      <c r="B78" s="661"/>
      <c r="C78" s="662"/>
      <c r="D78" s="662"/>
      <c r="E78" s="662"/>
      <c r="F78" s="663"/>
      <c r="G78" s="664" t="s">
        <v>33</v>
      </c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6"/>
      <c r="V78" s="673" t="s">
        <v>34</v>
      </c>
      <c r="W78" s="674"/>
      <c r="X78" s="674"/>
      <c r="Y78" s="674"/>
      <c r="Z78" s="674"/>
      <c r="AA78" s="674"/>
      <c r="AB78" s="674"/>
      <c r="AC78" s="674"/>
      <c r="AD78" s="674"/>
      <c r="AE78" s="674"/>
      <c r="AF78" s="674"/>
      <c r="AG78" s="674"/>
      <c r="AH78" s="675"/>
    </row>
    <row r="79" spans="1:34" ht="12.75" customHeight="1" hidden="1" thickBot="1">
      <c r="A79" s="35"/>
      <c r="B79" s="36" t="s">
        <v>35</v>
      </c>
      <c r="C79" s="650" t="s">
        <v>36</v>
      </c>
      <c r="D79" s="651"/>
      <c r="E79" s="652" t="s">
        <v>37</v>
      </c>
      <c r="F79" s="653"/>
      <c r="G79" s="652" t="s">
        <v>38</v>
      </c>
      <c r="H79" s="655"/>
      <c r="I79" s="652" t="s">
        <v>39</v>
      </c>
      <c r="J79" s="656"/>
      <c r="K79" s="657"/>
      <c r="L79" s="37" t="s">
        <v>40</v>
      </c>
      <c r="M79" s="36" t="s">
        <v>41</v>
      </c>
      <c r="N79" s="652" t="s">
        <v>42</v>
      </c>
      <c r="O79" s="654"/>
      <c r="P79" s="654"/>
      <c r="Q79" s="654"/>
      <c r="R79" s="654"/>
      <c r="S79" s="654"/>
      <c r="T79" s="654"/>
      <c r="U79" s="655"/>
      <c r="V79" s="652" t="s">
        <v>43</v>
      </c>
      <c r="W79" s="658"/>
      <c r="X79" s="658"/>
      <c r="Y79" s="658"/>
      <c r="Z79" s="658"/>
      <c r="AA79" s="652" t="s">
        <v>44</v>
      </c>
      <c r="AB79" s="658"/>
      <c r="AC79" s="658"/>
      <c r="AD79" s="658"/>
      <c r="AE79" s="658"/>
      <c r="AF79" s="658"/>
      <c r="AG79" s="658"/>
      <c r="AH79" s="653"/>
    </row>
    <row r="80" spans="1:34" ht="12.75" customHeight="1" hidden="1">
      <c r="A80" s="35"/>
      <c r="B80" s="647">
        <v>1</v>
      </c>
      <c r="C80" s="638">
        <f>'[1]SP. Finale'!AP11</f>
        <v>0</v>
      </c>
      <c r="D80" s="639"/>
      <c r="E80" s="640">
        <f>IF(C80&gt;0,VLOOKUP(C80,'[1]Spielerliste'!$D$8:$K$2833,2,FALSE),"")</f>
      </c>
      <c r="F80" s="641"/>
      <c r="G80" s="611">
        <f>IF(C80&gt;0,VLOOKUP(C80,'[1]Spielerliste'!D8:K2833,5,FALSE),"")</f>
      </c>
      <c r="H80" s="642"/>
      <c r="I80" s="611">
        <f>IF(C80&gt;0,VLOOKUP(C80,'[1]Spielerliste'!$D$8:$K$2833,6,FALSE),"")</f>
      </c>
      <c r="J80" s="612"/>
      <c r="K80" s="613"/>
      <c r="L80" s="38" t="s">
        <v>45</v>
      </c>
      <c r="M80" s="39" t="s">
        <v>46</v>
      </c>
      <c r="N80" s="614">
        <f>IF(C80&gt;0,CONCATENATE(I80,L80,G80,M80,I81,L80,G81),"")</f>
      </c>
      <c r="O80" s="605"/>
      <c r="P80" s="605"/>
      <c r="Q80" s="605"/>
      <c r="R80" s="605"/>
      <c r="S80" s="605"/>
      <c r="T80" s="605"/>
      <c r="U80" s="606"/>
      <c r="V80" s="648">
        <f>IF(ISTEXT('[1]Handeing.'!K11),'[1]Handeing.'!K11,"")</f>
      </c>
      <c r="W80" s="649"/>
      <c r="X80" s="649"/>
      <c r="Y80" s="649"/>
      <c r="Z80" s="649"/>
      <c r="AA80" s="632">
        <f>IF(ISTEXT('[1]Handeing.'!K11),CONCATENATE(V80,M80,V81),"")</f>
      </c>
      <c r="AB80" s="633"/>
      <c r="AC80" s="633"/>
      <c r="AD80" s="633"/>
      <c r="AE80" s="633"/>
      <c r="AF80" s="633"/>
      <c r="AG80" s="633"/>
      <c r="AH80" s="617"/>
    </row>
    <row r="81" spans="1:34" ht="12.75" customHeight="1" hidden="1" thickBot="1">
      <c r="A81" s="35"/>
      <c r="B81" s="636"/>
      <c r="C81" s="643">
        <f>'[1]SP. Finale'!AP12</f>
        <v>0</v>
      </c>
      <c r="D81" s="644"/>
      <c r="E81" s="645">
        <f>IF(C81&gt;0,VLOOKUP(C81,'[1]Spielerliste'!$D$8:$K$2833,2,FALSE),"")</f>
      </c>
      <c r="F81" s="646"/>
      <c r="G81" s="621">
        <f>IF(C81&gt;0,VLOOKUP(C81,'[1]Spielerliste'!D9:K2834,5,FALSE),"")</f>
      </c>
      <c r="H81" s="615"/>
      <c r="I81" s="621">
        <f>IF(C81&gt;0,VLOOKUP(C81,'[1]Spielerliste'!$D$8:$K$2833,6,FALSE),"")</f>
      </c>
      <c r="J81" s="622"/>
      <c r="K81" s="615"/>
      <c r="L81" s="40" t="s">
        <v>45</v>
      </c>
      <c r="M81" s="41" t="s">
        <v>46</v>
      </c>
      <c r="N81" s="607"/>
      <c r="O81" s="608"/>
      <c r="P81" s="608"/>
      <c r="Q81" s="608"/>
      <c r="R81" s="608"/>
      <c r="S81" s="608"/>
      <c r="T81" s="608"/>
      <c r="U81" s="609"/>
      <c r="V81" s="616">
        <f>IF(ISTEXT('[1]Handeing.'!K12),'[1]Handeing.'!K12,"")</f>
      </c>
      <c r="W81" s="610"/>
      <c r="X81" s="610"/>
      <c r="Y81" s="610"/>
      <c r="Z81" s="610"/>
      <c r="AA81" s="618"/>
      <c r="AB81" s="619"/>
      <c r="AC81" s="619"/>
      <c r="AD81" s="619"/>
      <c r="AE81" s="619"/>
      <c r="AF81" s="619"/>
      <c r="AG81" s="619"/>
      <c r="AH81" s="620"/>
    </row>
    <row r="82" spans="1:34" ht="12.75" customHeight="1" hidden="1">
      <c r="A82" s="35"/>
      <c r="B82" s="647">
        <v>2</v>
      </c>
      <c r="C82" s="638">
        <f>'[1]SP. Finale'!AP13</f>
        <v>0</v>
      </c>
      <c r="D82" s="639"/>
      <c r="E82" s="640">
        <f>IF(C82&gt;0,VLOOKUP(C82,'[1]Spielerliste'!$D$8:$K$2833,2,FALSE),"")</f>
      </c>
      <c r="F82" s="641"/>
      <c r="G82" s="611">
        <f>IF(C82&gt;0,VLOOKUP(C82,'[1]Spielerliste'!D10:K2835,5,FALSE),"")</f>
      </c>
      <c r="H82" s="642"/>
      <c r="I82" s="611">
        <f>IF(C82&gt;0,VLOOKUP(C82,'[1]Spielerliste'!$D$8:$K$2833,6,FALSE),"")</f>
      </c>
      <c r="J82" s="612"/>
      <c r="K82" s="613"/>
      <c r="L82" s="38" t="s">
        <v>45</v>
      </c>
      <c r="M82" s="39" t="s">
        <v>46</v>
      </c>
      <c r="N82" s="614">
        <f>IF(C82&gt;0,CONCATENATE(I82,L82,G82,M82,I83,L82,G83),"")</f>
      </c>
      <c r="O82" s="605"/>
      <c r="P82" s="605"/>
      <c r="Q82" s="605"/>
      <c r="R82" s="605"/>
      <c r="S82" s="605"/>
      <c r="T82" s="605"/>
      <c r="U82" s="606"/>
      <c r="V82" s="634">
        <f>IF(ISTEXT('[1]Handeing.'!K13),'[1]Handeing.'!K13,"")</f>
      </c>
      <c r="W82" s="635"/>
      <c r="X82" s="635"/>
      <c r="Y82" s="635"/>
      <c r="Z82" s="635"/>
      <c r="AA82" s="632">
        <f>IF(ISTEXT('[1]Handeing.'!K13),CONCATENATE(V82,M82,V83),"")</f>
      </c>
      <c r="AB82" s="633"/>
      <c r="AC82" s="633"/>
      <c r="AD82" s="633"/>
      <c r="AE82" s="633"/>
      <c r="AF82" s="633"/>
      <c r="AG82" s="633"/>
      <c r="AH82" s="617"/>
    </row>
    <row r="83" spans="1:34" ht="12.75" customHeight="1" hidden="1" thickBot="1">
      <c r="A83" s="35"/>
      <c r="B83" s="637"/>
      <c r="C83" s="643">
        <f>'[1]SP. Finale'!AP14</f>
        <v>0</v>
      </c>
      <c r="D83" s="644"/>
      <c r="E83" s="645">
        <f>IF(C83&gt;0,VLOOKUP(C83,'[1]Spielerliste'!$D$8:$K$2833,2,FALSE),"")</f>
      </c>
      <c r="F83" s="646"/>
      <c r="G83" s="621">
        <f>IF(C83&gt;0,VLOOKUP(C83,'[1]Spielerliste'!D11:K2836,5,FALSE),"")</f>
      </c>
      <c r="H83" s="615"/>
      <c r="I83" s="621">
        <f>IF(C83&gt;0,VLOOKUP(C83,'[1]Spielerliste'!$D$8:$K$2833,6,FALSE),"")</f>
      </c>
      <c r="J83" s="622"/>
      <c r="K83" s="615"/>
      <c r="L83" s="40" t="s">
        <v>45</v>
      </c>
      <c r="M83" s="41" t="s">
        <v>46</v>
      </c>
      <c r="N83" s="607"/>
      <c r="O83" s="608"/>
      <c r="P83" s="608"/>
      <c r="Q83" s="608"/>
      <c r="R83" s="608"/>
      <c r="S83" s="608"/>
      <c r="T83" s="608"/>
      <c r="U83" s="609"/>
      <c r="V83" s="616">
        <f>IF(ISTEXT('[1]Handeing.'!K14),'[1]Handeing.'!K14,"")</f>
      </c>
      <c r="W83" s="610"/>
      <c r="X83" s="610"/>
      <c r="Y83" s="610"/>
      <c r="Z83" s="610"/>
      <c r="AA83" s="618"/>
      <c r="AB83" s="619"/>
      <c r="AC83" s="619"/>
      <c r="AD83" s="619"/>
      <c r="AE83" s="619"/>
      <c r="AF83" s="619"/>
      <c r="AG83" s="619"/>
      <c r="AH83" s="620"/>
    </row>
    <row r="84" spans="1:34" ht="12.75" customHeight="1" hidden="1">
      <c r="A84" s="35"/>
      <c r="B84" s="636">
        <v>3</v>
      </c>
      <c r="C84" s="638">
        <f>'[1]SP. Finale'!AP15</f>
        <v>0</v>
      </c>
      <c r="D84" s="639"/>
      <c r="E84" s="640">
        <f>IF(C84&gt;0,VLOOKUP(C84,'[1]Spielerliste'!$D$8:$K$2833,2,FALSE),"")</f>
      </c>
      <c r="F84" s="641"/>
      <c r="G84" s="611">
        <f>IF(C84&gt;0,VLOOKUP(C84,'[1]Spielerliste'!D12:K2837,5,FALSE),"")</f>
      </c>
      <c r="H84" s="642"/>
      <c r="I84" s="611">
        <f>IF(C84&gt;0,VLOOKUP(C84,'[1]Spielerliste'!$D$8:$K$2833,6,FALSE),"")</f>
      </c>
      <c r="J84" s="612"/>
      <c r="K84" s="613"/>
      <c r="L84" s="38" t="s">
        <v>45</v>
      </c>
      <c r="M84" s="39" t="s">
        <v>46</v>
      </c>
      <c r="N84" s="614">
        <f>IF(C84&gt;0,CONCATENATE(I84,L84,G84,M84,I85,L84,G85),"")</f>
      </c>
      <c r="O84" s="605"/>
      <c r="P84" s="605"/>
      <c r="Q84" s="605"/>
      <c r="R84" s="605"/>
      <c r="S84" s="605"/>
      <c r="T84" s="605"/>
      <c r="U84" s="606"/>
      <c r="V84" s="634">
        <f>IF(ISTEXT('[1]Handeing.'!K15),'[1]Handeing.'!K15,"")</f>
      </c>
      <c r="W84" s="635"/>
      <c r="X84" s="635"/>
      <c r="Y84" s="635"/>
      <c r="Z84" s="635"/>
      <c r="AA84" s="632">
        <f>IF(ISTEXT('[1]Handeing.'!K15),CONCATENATE(V84,M84,V85),"")</f>
      </c>
      <c r="AB84" s="633"/>
      <c r="AC84" s="633"/>
      <c r="AD84" s="633"/>
      <c r="AE84" s="633"/>
      <c r="AF84" s="633"/>
      <c r="AG84" s="633"/>
      <c r="AH84" s="617"/>
    </row>
    <row r="85" spans="1:34" ht="12.75" customHeight="1" hidden="1" thickBot="1">
      <c r="A85" s="35"/>
      <c r="B85" s="636"/>
      <c r="C85" s="643">
        <f>'[1]SP. Finale'!AP16</f>
        <v>0</v>
      </c>
      <c r="D85" s="644"/>
      <c r="E85" s="645">
        <f>IF(C85&gt;0,VLOOKUP(C85,'[1]Spielerliste'!$D$8:$K$2833,2,FALSE),"")</f>
      </c>
      <c r="F85" s="646"/>
      <c r="G85" s="621">
        <f>IF(C85&gt;0,VLOOKUP(C85,'[1]Spielerliste'!D13:K2838,5,FALSE),"")</f>
      </c>
      <c r="H85" s="615"/>
      <c r="I85" s="621">
        <f>IF(C85&gt;0,VLOOKUP(C85,'[1]Spielerliste'!$D$8:$K$2833,6,FALSE),"")</f>
      </c>
      <c r="J85" s="622"/>
      <c r="K85" s="615"/>
      <c r="L85" s="40" t="s">
        <v>45</v>
      </c>
      <c r="M85" s="41" t="s">
        <v>46</v>
      </c>
      <c r="N85" s="607"/>
      <c r="O85" s="608"/>
      <c r="P85" s="608"/>
      <c r="Q85" s="608"/>
      <c r="R85" s="608"/>
      <c r="S85" s="608"/>
      <c r="T85" s="608"/>
      <c r="U85" s="609"/>
      <c r="V85" s="616">
        <f>IF(ISTEXT('[1]Handeing.'!K16),'[1]Handeing.'!K16,"")</f>
      </c>
      <c r="W85" s="610"/>
      <c r="X85" s="610"/>
      <c r="Y85" s="610"/>
      <c r="Z85" s="610"/>
      <c r="AA85" s="618"/>
      <c r="AB85" s="619"/>
      <c r="AC85" s="619"/>
      <c r="AD85" s="619"/>
      <c r="AE85" s="619"/>
      <c r="AF85" s="619"/>
      <c r="AG85" s="619"/>
      <c r="AH85" s="620"/>
    </row>
    <row r="86" spans="1:34" ht="12.75" customHeight="1" hidden="1">
      <c r="A86" s="35"/>
      <c r="B86" s="647">
        <v>4</v>
      </c>
      <c r="C86" s="638">
        <f>'[1]SP. Finale'!AP17</f>
        <v>0</v>
      </c>
      <c r="D86" s="639"/>
      <c r="E86" s="640">
        <f>IF(C86&gt;0,VLOOKUP(C86,'[1]Spielerliste'!$D$8:$K$2833,2,FALSE),"")</f>
      </c>
      <c r="F86" s="641"/>
      <c r="G86" s="611">
        <f>IF(C86&gt;0,VLOOKUP(C86,'[1]Spielerliste'!D14:K2839,5,FALSE),"")</f>
      </c>
      <c r="H86" s="642"/>
      <c r="I86" s="611">
        <f>IF(C86&gt;0,VLOOKUP(C86,'[1]Spielerliste'!$D$8:$K$2833,6,FALSE),"")</f>
      </c>
      <c r="J86" s="612"/>
      <c r="K86" s="613"/>
      <c r="L86" s="38" t="s">
        <v>45</v>
      </c>
      <c r="M86" s="39" t="s">
        <v>46</v>
      </c>
      <c r="N86" s="614">
        <f>IF(C86&gt;0,CONCATENATE(I86,L86,G86,M86,I87,L86,G87),"")</f>
      </c>
      <c r="O86" s="605"/>
      <c r="P86" s="605"/>
      <c r="Q86" s="605"/>
      <c r="R86" s="605"/>
      <c r="S86" s="605"/>
      <c r="T86" s="605"/>
      <c r="U86" s="606"/>
      <c r="V86" s="634">
        <f>IF(ISTEXT('[1]Handeing.'!K17),'[1]Handeing.'!K17,"")</f>
      </c>
      <c r="W86" s="635"/>
      <c r="X86" s="635"/>
      <c r="Y86" s="635"/>
      <c r="Z86" s="635"/>
      <c r="AA86" s="632">
        <f>IF(ISTEXT('[1]Handeing.'!K17),CONCATENATE(V86,M86,V87),"")</f>
      </c>
      <c r="AB86" s="633"/>
      <c r="AC86" s="633"/>
      <c r="AD86" s="633"/>
      <c r="AE86" s="633"/>
      <c r="AF86" s="633"/>
      <c r="AG86" s="633"/>
      <c r="AH86" s="617"/>
    </row>
    <row r="87" spans="1:34" ht="12.75" customHeight="1" hidden="1" thickBot="1">
      <c r="A87" s="35"/>
      <c r="B87" s="637"/>
      <c r="C87" s="643">
        <f>'[1]SP. Finale'!AP18</f>
        <v>0</v>
      </c>
      <c r="D87" s="644"/>
      <c r="E87" s="645">
        <f>IF(C87&gt;0,VLOOKUP(C87,'[1]Spielerliste'!$D$8:$K$2833,2,FALSE),"")</f>
      </c>
      <c r="F87" s="646"/>
      <c r="G87" s="621">
        <f>IF(C87&gt;0,VLOOKUP(C87,'[1]Spielerliste'!D15:K2840,5,FALSE),"")</f>
      </c>
      <c r="H87" s="615"/>
      <c r="I87" s="621">
        <f>IF(C87&gt;0,VLOOKUP(C87,'[1]Spielerliste'!$D$8:$K$2833,6,FALSE),"")</f>
      </c>
      <c r="J87" s="622"/>
      <c r="K87" s="615"/>
      <c r="L87" s="40" t="s">
        <v>45</v>
      </c>
      <c r="M87" s="41" t="s">
        <v>46</v>
      </c>
      <c r="N87" s="607"/>
      <c r="O87" s="608"/>
      <c r="P87" s="608"/>
      <c r="Q87" s="608"/>
      <c r="R87" s="608"/>
      <c r="S87" s="608"/>
      <c r="T87" s="608"/>
      <c r="U87" s="609"/>
      <c r="V87" s="616">
        <f>IF(ISTEXT('[1]Handeing.'!K18),'[1]Handeing.'!K18,"")</f>
      </c>
      <c r="W87" s="610"/>
      <c r="X87" s="610"/>
      <c r="Y87" s="610"/>
      <c r="Z87" s="610"/>
      <c r="AA87" s="618"/>
      <c r="AB87" s="619"/>
      <c r="AC87" s="619"/>
      <c r="AD87" s="619"/>
      <c r="AE87" s="619"/>
      <c r="AF87" s="619"/>
      <c r="AG87" s="619"/>
      <c r="AH87" s="620"/>
    </row>
    <row r="88" spans="1:34" ht="12.75" customHeight="1" hidden="1">
      <c r="A88" s="35"/>
      <c r="B88" s="636">
        <v>5</v>
      </c>
      <c r="C88" s="638">
        <f>'[1]SP. Finale'!AP20</f>
        <v>0</v>
      </c>
      <c r="D88" s="639"/>
      <c r="E88" s="640">
        <f>IF(C88&gt;0,VLOOKUP(C88,'[1]Spielerliste'!$D$8:$K$2833,2,FALSE),"")</f>
      </c>
      <c r="F88" s="641"/>
      <c r="G88" s="611">
        <f>IF(C88&gt;0,VLOOKUP(C88,'[1]Spielerliste'!D16:K2841,5,FALSE),"")</f>
      </c>
      <c r="H88" s="642"/>
      <c r="I88" s="611">
        <f>IF(C88&gt;0,VLOOKUP(C88,'[1]Spielerliste'!$D$8:$K$2833,6,FALSE),"")</f>
      </c>
      <c r="J88" s="612"/>
      <c r="K88" s="613"/>
      <c r="L88" s="38" t="s">
        <v>45</v>
      </c>
      <c r="M88" s="39" t="s">
        <v>46</v>
      </c>
      <c r="N88" s="614">
        <f>IF(C88&gt;0,CONCATENATE(I88,L88,G88,M88,I89,L88,G89),"")</f>
      </c>
      <c r="O88" s="605"/>
      <c r="P88" s="605"/>
      <c r="Q88" s="605"/>
      <c r="R88" s="605"/>
      <c r="S88" s="605"/>
      <c r="T88" s="605"/>
      <c r="U88" s="606"/>
      <c r="V88" s="634">
        <f>IF(ISTEXT('[1]Handeing.'!K19),'[1]Handeing.'!K19,"")</f>
      </c>
      <c r="W88" s="635"/>
      <c r="X88" s="635"/>
      <c r="Y88" s="635"/>
      <c r="Z88" s="635"/>
      <c r="AA88" s="632">
        <f>IF(ISTEXT('[1]Handeing.'!K19),CONCATENATE(V88,M88,V89),"")</f>
      </c>
      <c r="AB88" s="633"/>
      <c r="AC88" s="633"/>
      <c r="AD88" s="633"/>
      <c r="AE88" s="633"/>
      <c r="AF88" s="633"/>
      <c r="AG88" s="633"/>
      <c r="AH88" s="617"/>
    </row>
    <row r="89" spans="1:34" ht="12.75" customHeight="1" hidden="1" thickBot="1">
      <c r="A89" s="35"/>
      <c r="B89" s="636"/>
      <c r="C89" s="643">
        <f>'[1]SP. Finale'!AP21</f>
        <v>0</v>
      </c>
      <c r="D89" s="644"/>
      <c r="E89" s="645">
        <f>IF(C89&gt;0,VLOOKUP(C89,'[1]Spielerliste'!$D$8:$K$2833,2,FALSE),"")</f>
      </c>
      <c r="F89" s="646"/>
      <c r="G89" s="621">
        <f>IF(C89&gt;0,VLOOKUP(C89,'[1]Spielerliste'!D17:K2842,5,FALSE),"")</f>
      </c>
      <c r="H89" s="615"/>
      <c r="I89" s="621">
        <f>IF(C89&gt;0,VLOOKUP(C89,'[1]Spielerliste'!$D$8:$K$2833,6,FALSE),"")</f>
      </c>
      <c r="J89" s="622"/>
      <c r="K89" s="615"/>
      <c r="L89" s="40" t="s">
        <v>45</v>
      </c>
      <c r="M89" s="41" t="s">
        <v>46</v>
      </c>
      <c r="N89" s="607"/>
      <c r="O89" s="608"/>
      <c r="P89" s="608"/>
      <c r="Q89" s="608"/>
      <c r="R89" s="608"/>
      <c r="S89" s="608"/>
      <c r="T89" s="608"/>
      <c r="U89" s="609"/>
      <c r="V89" s="616">
        <f>IF(ISTEXT('[1]Handeing.'!K20),'[1]Handeing.'!K20,"")</f>
      </c>
      <c r="W89" s="610"/>
      <c r="X89" s="610"/>
      <c r="Y89" s="610"/>
      <c r="Z89" s="610"/>
      <c r="AA89" s="618"/>
      <c r="AB89" s="619"/>
      <c r="AC89" s="619"/>
      <c r="AD89" s="619"/>
      <c r="AE89" s="619"/>
      <c r="AF89" s="619"/>
      <c r="AG89" s="619"/>
      <c r="AH89" s="620"/>
    </row>
    <row r="90" spans="1:34" ht="12.75" customHeight="1" hidden="1">
      <c r="A90" s="35"/>
      <c r="B90" s="647">
        <v>6</v>
      </c>
      <c r="C90" s="638">
        <f>'[1]SP. Finale'!AP22</f>
        <v>0</v>
      </c>
      <c r="D90" s="639"/>
      <c r="E90" s="640">
        <f>IF(C90&gt;0,VLOOKUP(C90,'[1]Spielerliste'!$D$8:$K$2833,2,FALSE),"")</f>
      </c>
      <c r="F90" s="641"/>
      <c r="G90" s="611">
        <f>IF(C90&gt;0,VLOOKUP(C90,'[1]Spielerliste'!D18:K2843,5,FALSE),"")</f>
      </c>
      <c r="H90" s="642"/>
      <c r="I90" s="611">
        <f>IF(C90&gt;0,VLOOKUP(C90,'[1]Spielerliste'!$D$8:$K$2833,6,FALSE),"")</f>
      </c>
      <c r="J90" s="612"/>
      <c r="K90" s="613"/>
      <c r="L90" s="38" t="s">
        <v>45</v>
      </c>
      <c r="M90" s="39" t="s">
        <v>46</v>
      </c>
      <c r="N90" s="614">
        <f>IF(C90&gt;0,CONCATENATE(I90,L90,G90,M90,I91,L90,G91),"")</f>
      </c>
      <c r="O90" s="605"/>
      <c r="P90" s="605"/>
      <c r="Q90" s="605"/>
      <c r="R90" s="605"/>
      <c r="S90" s="605"/>
      <c r="T90" s="605"/>
      <c r="U90" s="606"/>
      <c r="V90" s="634">
        <f>IF(ISTEXT('[1]Handeing.'!K21),'[1]Handeing.'!K21,"")</f>
      </c>
      <c r="W90" s="635"/>
      <c r="X90" s="635"/>
      <c r="Y90" s="635"/>
      <c r="Z90" s="635"/>
      <c r="AA90" s="632">
        <f>IF(ISTEXT('[1]Handeing.'!K21),CONCATENATE(V90,M90,V91),"")</f>
      </c>
      <c r="AB90" s="633"/>
      <c r="AC90" s="633"/>
      <c r="AD90" s="633"/>
      <c r="AE90" s="633"/>
      <c r="AF90" s="633"/>
      <c r="AG90" s="633"/>
      <c r="AH90" s="617"/>
    </row>
    <row r="91" spans="1:34" ht="12.75" customHeight="1" hidden="1" thickBot="1">
      <c r="A91" s="35"/>
      <c r="B91" s="637"/>
      <c r="C91" s="643">
        <f>'[1]SP. Finale'!AP23</f>
        <v>0</v>
      </c>
      <c r="D91" s="644"/>
      <c r="E91" s="645">
        <f>IF(C91&gt;0,VLOOKUP(C91,'[1]Spielerliste'!$D$8:$K$2833,2,FALSE),"")</f>
      </c>
      <c r="F91" s="646"/>
      <c r="G91" s="621">
        <f>IF(C91&gt;0,VLOOKUP(C91,'[1]Spielerliste'!D19:K2844,5,FALSE),"")</f>
      </c>
      <c r="H91" s="615"/>
      <c r="I91" s="621">
        <f>IF(C91&gt;0,VLOOKUP(C91,'[1]Spielerliste'!$D$8:$K$2833,6,FALSE),"")</f>
      </c>
      <c r="J91" s="622"/>
      <c r="K91" s="615"/>
      <c r="L91" s="40" t="s">
        <v>45</v>
      </c>
      <c r="M91" s="41" t="s">
        <v>46</v>
      </c>
      <c r="N91" s="607"/>
      <c r="O91" s="608"/>
      <c r="P91" s="608"/>
      <c r="Q91" s="608"/>
      <c r="R91" s="608"/>
      <c r="S91" s="608"/>
      <c r="T91" s="608"/>
      <c r="U91" s="609"/>
      <c r="V91" s="616">
        <f>IF(ISTEXT('[1]Handeing.'!K22),'[1]Handeing.'!K22,"")</f>
      </c>
      <c r="W91" s="610"/>
      <c r="X91" s="610"/>
      <c r="Y91" s="610"/>
      <c r="Z91" s="610"/>
      <c r="AA91" s="618"/>
      <c r="AB91" s="619"/>
      <c r="AC91" s="619"/>
      <c r="AD91" s="619"/>
      <c r="AE91" s="619"/>
      <c r="AF91" s="619"/>
      <c r="AG91" s="619"/>
      <c r="AH91" s="620"/>
    </row>
    <row r="92" spans="1:34" ht="12.75" customHeight="1" hidden="1">
      <c r="A92" s="35"/>
      <c r="B92" s="647">
        <v>7</v>
      </c>
      <c r="C92" s="638">
        <f>'[1]SP. Finale'!AP24</f>
        <v>0</v>
      </c>
      <c r="D92" s="639"/>
      <c r="E92" s="640">
        <f>IF(C92&gt;0,VLOOKUP(C92,'[1]Spielerliste'!$D$8:$K$2833,2,FALSE),"")</f>
      </c>
      <c r="F92" s="641"/>
      <c r="G92" s="611">
        <f>IF(C92&gt;0,VLOOKUP(C92,'[1]Spielerliste'!D20:K2845,5,FALSE),"")</f>
      </c>
      <c r="H92" s="642"/>
      <c r="I92" s="611">
        <f>IF(C92&gt;0,VLOOKUP(C92,'[1]Spielerliste'!$D$8:$K$2833,6,FALSE),"")</f>
      </c>
      <c r="J92" s="612"/>
      <c r="K92" s="613"/>
      <c r="L92" s="38" t="s">
        <v>45</v>
      </c>
      <c r="M92" s="39" t="s">
        <v>46</v>
      </c>
      <c r="N92" s="614">
        <f>IF(C92&gt;0,CONCATENATE(I92,L92,G92,M92,I93,L92,G93),"")</f>
      </c>
      <c r="O92" s="605"/>
      <c r="P92" s="605"/>
      <c r="Q92" s="605"/>
      <c r="R92" s="605"/>
      <c r="S92" s="605"/>
      <c r="T92" s="605"/>
      <c r="U92" s="606"/>
      <c r="V92" s="634">
        <f>IF(ISTEXT('[1]Handeing.'!K23),'[1]Handeing.'!K23,"")</f>
      </c>
      <c r="W92" s="635"/>
      <c r="X92" s="635"/>
      <c r="Y92" s="635"/>
      <c r="Z92" s="635"/>
      <c r="AA92" s="632">
        <f>IF(ISTEXT('[1]Handeing.'!K23),CONCATENATE(V92,M92,V93),"")</f>
      </c>
      <c r="AB92" s="633"/>
      <c r="AC92" s="633"/>
      <c r="AD92" s="633"/>
      <c r="AE92" s="633"/>
      <c r="AF92" s="633"/>
      <c r="AG92" s="633"/>
      <c r="AH92" s="617"/>
    </row>
    <row r="93" spans="1:34" ht="12.75" customHeight="1" hidden="1" thickBot="1">
      <c r="A93" s="35"/>
      <c r="B93" s="637"/>
      <c r="C93" s="643">
        <f>'[1]SP. Finale'!AP25</f>
        <v>0</v>
      </c>
      <c r="D93" s="644"/>
      <c r="E93" s="645">
        <f>IF(C93&gt;0,VLOOKUP(C93,'[1]Spielerliste'!$D$8:$K$2833,2,FALSE),"")</f>
      </c>
      <c r="F93" s="646"/>
      <c r="G93" s="621">
        <f>IF(C93&gt;0,VLOOKUP(C93,'[1]Spielerliste'!D21:K2846,5,FALSE),"")</f>
      </c>
      <c r="H93" s="615"/>
      <c r="I93" s="621">
        <f>IF(C93&gt;0,VLOOKUP(C93,'[1]Spielerliste'!$D$8:$K$2833,6,FALSE),"")</f>
      </c>
      <c r="J93" s="622"/>
      <c r="K93" s="615"/>
      <c r="L93" s="40" t="s">
        <v>45</v>
      </c>
      <c r="M93" s="41" t="s">
        <v>46</v>
      </c>
      <c r="N93" s="607"/>
      <c r="O93" s="608"/>
      <c r="P93" s="608"/>
      <c r="Q93" s="608"/>
      <c r="R93" s="608"/>
      <c r="S93" s="608"/>
      <c r="T93" s="608"/>
      <c r="U93" s="609"/>
      <c r="V93" s="616">
        <f>IF(ISTEXT('[1]Handeing.'!K24),'[1]Handeing.'!K24,"")</f>
      </c>
      <c r="W93" s="610"/>
      <c r="X93" s="610"/>
      <c r="Y93" s="610"/>
      <c r="Z93" s="610"/>
      <c r="AA93" s="618"/>
      <c r="AB93" s="619"/>
      <c r="AC93" s="619"/>
      <c r="AD93" s="619"/>
      <c r="AE93" s="619"/>
      <c r="AF93" s="619"/>
      <c r="AG93" s="619"/>
      <c r="AH93" s="620"/>
    </row>
    <row r="94" spans="1:34" ht="12.75" customHeight="1" hidden="1">
      <c r="A94" s="35"/>
      <c r="B94" s="636">
        <v>8</v>
      </c>
      <c r="C94" s="638">
        <f>'[1]SP. Finale'!AP26</f>
        <v>0</v>
      </c>
      <c r="D94" s="639"/>
      <c r="E94" s="640">
        <f>IF(C94&gt;0,VLOOKUP(C94,'[1]Spielerliste'!$D$8:$K$2833,2,FALSE),"")</f>
      </c>
      <c r="F94" s="641"/>
      <c r="G94" s="611">
        <f>IF(C94&gt;0,VLOOKUP(C94,'[1]Spielerliste'!D22:K2847,5,FALSE),"")</f>
      </c>
      <c r="H94" s="642"/>
      <c r="I94" s="611">
        <f>IF(C94&gt;0,VLOOKUP(C94,'[1]Spielerliste'!$D$8:$K$2833,6,FALSE),"")</f>
      </c>
      <c r="J94" s="612"/>
      <c r="K94" s="613"/>
      <c r="L94" s="38" t="s">
        <v>45</v>
      </c>
      <c r="M94" s="39" t="s">
        <v>46</v>
      </c>
      <c r="N94" s="614">
        <f>IF(C94&gt;0,CONCATENATE(I94,L94,G94,M94,I95,L94,G95),"")</f>
      </c>
      <c r="O94" s="605"/>
      <c r="P94" s="605"/>
      <c r="Q94" s="605"/>
      <c r="R94" s="605"/>
      <c r="S94" s="605"/>
      <c r="T94" s="605"/>
      <c r="U94" s="606"/>
      <c r="V94" s="634">
        <f>IF(ISTEXT('[1]Handeing.'!K25),'[1]Handeing.'!K25,"")</f>
      </c>
      <c r="W94" s="635"/>
      <c r="X94" s="635"/>
      <c r="Y94" s="635"/>
      <c r="Z94" s="635"/>
      <c r="AA94" s="632">
        <f>IF(ISTEXT('[1]Handeing.'!K25),CONCATENATE(V94,M94,V95),"")</f>
      </c>
      <c r="AB94" s="633"/>
      <c r="AC94" s="633"/>
      <c r="AD94" s="633"/>
      <c r="AE94" s="633"/>
      <c r="AF94" s="633"/>
      <c r="AG94" s="633"/>
      <c r="AH94" s="617"/>
    </row>
    <row r="95" spans="1:34" ht="12.75" customHeight="1" hidden="1" thickBot="1">
      <c r="A95" s="35"/>
      <c r="B95" s="637"/>
      <c r="C95" s="643">
        <f>'[1]SP. Finale'!AP27</f>
        <v>0</v>
      </c>
      <c r="D95" s="644"/>
      <c r="E95" s="645">
        <f>IF(C95&gt;0,VLOOKUP(C95,'[1]Spielerliste'!$D$8:$K$2833,2,FALSE),"")</f>
      </c>
      <c r="F95" s="646"/>
      <c r="G95" s="621">
        <f>IF(C95&gt;0,VLOOKUP(C95,'[1]Spielerliste'!D23:K2848,5,FALSE),"")</f>
      </c>
      <c r="H95" s="615"/>
      <c r="I95" s="621">
        <f>IF(C95&gt;0,VLOOKUP(C95,'[1]Spielerliste'!$D$8:$K$2833,6,FALSE),"")</f>
      </c>
      <c r="J95" s="622"/>
      <c r="K95" s="615"/>
      <c r="L95" s="40" t="s">
        <v>45</v>
      </c>
      <c r="M95" s="41" t="s">
        <v>46</v>
      </c>
      <c r="N95" s="607"/>
      <c r="O95" s="608"/>
      <c r="P95" s="608"/>
      <c r="Q95" s="608"/>
      <c r="R95" s="608"/>
      <c r="S95" s="608"/>
      <c r="T95" s="608"/>
      <c r="U95" s="609"/>
      <c r="V95" s="616">
        <f>IF(ISTEXT('[1]Handeing.'!K26),'[1]Handeing.'!K26,"")</f>
      </c>
      <c r="W95" s="610"/>
      <c r="X95" s="610"/>
      <c r="Y95" s="610"/>
      <c r="Z95" s="610"/>
      <c r="AA95" s="618"/>
      <c r="AB95" s="619"/>
      <c r="AC95" s="619"/>
      <c r="AD95" s="619"/>
      <c r="AE95" s="619"/>
      <c r="AF95" s="619"/>
      <c r="AG95" s="619"/>
      <c r="AH95" s="620"/>
    </row>
    <row r="96" ht="12.75" customHeight="1"/>
    <row r="97" ht="12.75" customHeight="1"/>
    <row r="98" ht="12.75" customHeight="1"/>
  </sheetData>
  <sheetProtection password="CBD3" sheet="1" objects="1" scenarios="1"/>
  <mergeCells count="185">
    <mergeCell ref="U57:V57"/>
    <mergeCell ref="U58:V58"/>
    <mergeCell ref="U53:V53"/>
    <mergeCell ref="U54:V54"/>
    <mergeCell ref="U55:V55"/>
    <mergeCell ref="U56:V56"/>
    <mergeCell ref="U49:V49"/>
    <mergeCell ref="U50:V50"/>
    <mergeCell ref="U51:V51"/>
    <mergeCell ref="U52:V52"/>
    <mergeCell ref="E9:I9"/>
    <mergeCell ref="U47:V47"/>
    <mergeCell ref="U48:V48"/>
    <mergeCell ref="U43:V43"/>
    <mergeCell ref="U44:V44"/>
    <mergeCell ref="U45:V45"/>
    <mergeCell ref="U46:V46"/>
    <mergeCell ref="U41:V41"/>
    <mergeCell ref="U42:V42"/>
    <mergeCell ref="U16:V16"/>
    <mergeCell ref="U17:V17"/>
    <mergeCell ref="U30:V30"/>
    <mergeCell ref="U29:V29"/>
    <mergeCell ref="U28:V28"/>
    <mergeCell ref="U32:V32"/>
    <mergeCell ref="U33:V33"/>
    <mergeCell ref="U14:V14"/>
    <mergeCell ref="U13:V13"/>
    <mergeCell ref="U31:V31"/>
    <mergeCell ref="U27:V27"/>
    <mergeCell ref="U26:V26"/>
    <mergeCell ref="U25:V25"/>
    <mergeCell ref="U22:V22"/>
    <mergeCell ref="U23:V23"/>
    <mergeCell ref="U12:V12"/>
    <mergeCell ref="U40:V40"/>
    <mergeCell ref="C2:X2"/>
    <mergeCell ref="I76:AH77"/>
    <mergeCell ref="U9:V9"/>
    <mergeCell ref="U11:V11"/>
    <mergeCell ref="U4:V4"/>
    <mergeCell ref="U6:V6"/>
    <mergeCell ref="U8:V8"/>
    <mergeCell ref="U5:V5"/>
    <mergeCell ref="U34:V34"/>
    <mergeCell ref="U35:V35"/>
    <mergeCell ref="U36:V36"/>
    <mergeCell ref="U37:V37"/>
    <mergeCell ref="B78:F78"/>
    <mergeCell ref="G78:U78"/>
    <mergeCell ref="V78:AH78"/>
    <mergeCell ref="V62:Z62"/>
    <mergeCell ref="B76:G77"/>
    <mergeCell ref="H76:H77"/>
    <mergeCell ref="C79:D79"/>
    <mergeCell ref="E79:F79"/>
    <mergeCell ref="G79:H79"/>
    <mergeCell ref="I79:K79"/>
    <mergeCell ref="N79:U79"/>
    <mergeCell ref="V79:Z79"/>
    <mergeCell ref="AA79:AH79"/>
    <mergeCell ref="B80:B81"/>
    <mergeCell ref="C80:D80"/>
    <mergeCell ref="E80:F80"/>
    <mergeCell ref="G80:H80"/>
    <mergeCell ref="C81:D81"/>
    <mergeCell ref="E81:F81"/>
    <mergeCell ref="G81:H81"/>
    <mergeCell ref="I80:K80"/>
    <mergeCell ref="N80:U81"/>
    <mergeCell ref="V80:Z80"/>
    <mergeCell ref="AA80:AH81"/>
    <mergeCell ref="I81:K81"/>
    <mergeCell ref="V81:Z81"/>
    <mergeCell ref="B82:B83"/>
    <mergeCell ref="C82:D82"/>
    <mergeCell ref="E82:F82"/>
    <mergeCell ref="G82:H82"/>
    <mergeCell ref="C83:D83"/>
    <mergeCell ref="E83:F83"/>
    <mergeCell ref="G83:H83"/>
    <mergeCell ref="I82:K82"/>
    <mergeCell ref="N82:U83"/>
    <mergeCell ref="V82:Z82"/>
    <mergeCell ref="AA82:AH83"/>
    <mergeCell ref="I83:K83"/>
    <mergeCell ref="V83:Z83"/>
    <mergeCell ref="B84:B85"/>
    <mergeCell ref="C84:D84"/>
    <mergeCell ref="E84:F84"/>
    <mergeCell ref="G84:H84"/>
    <mergeCell ref="C85:D85"/>
    <mergeCell ref="E85:F85"/>
    <mergeCell ref="G85:H85"/>
    <mergeCell ref="I84:K84"/>
    <mergeCell ref="N84:U85"/>
    <mergeCell ref="V84:Z84"/>
    <mergeCell ref="AA84:AH85"/>
    <mergeCell ref="I85:K85"/>
    <mergeCell ref="V85:Z85"/>
    <mergeCell ref="B86:B87"/>
    <mergeCell ref="C86:D86"/>
    <mergeCell ref="E86:F86"/>
    <mergeCell ref="G86:H86"/>
    <mergeCell ref="C87:D87"/>
    <mergeCell ref="E87:F87"/>
    <mergeCell ref="G87:H87"/>
    <mergeCell ref="I86:K86"/>
    <mergeCell ref="N86:U87"/>
    <mergeCell ref="V86:Z86"/>
    <mergeCell ref="AA86:AH87"/>
    <mergeCell ref="I87:K87"/>
    <mergeCell ref="V87:Z87"/>
    <mergeCell ref="B88:B89"/>
    <mergeCell ref="C88:D88"/>
    <mergeCell ref="E88:F88"/>
    <mergeCell ref="G88:H88"/>
    <mergeCell ref="C89:D89"/>
    <mergeCell ref="E89:F89"/>
    <mergeCell ref="G89:H89"/>
    <mergeCell ref="V88:Z88"/>
    <mergeCell ref="AA88:AH89"/>
    <mergeCell ref="I89:K89"/>
    <mergeCell ref="V89:Z89"/>
    <mergeCell ref="I88:K88"/>
    <mergeCell ref="N88:U89"/>
    <mergeCell ref="B90:B91"/>
    <mergeCell ref="C90:D90"/>
    <mergeCell ref="E90:F90"/>
    <mergeCell ref="G90:H90"/>
    <mergeCell ref="C91:D91"/>
    <mergeCell ref="E91:F91"/>
    <mergeCell ref="G91:H91"/>
    <mergeCell ref="V90:Z90"/>
    <mergeCell ref="AA90:AH91"/>
    <mergeCell ref="I91:K91"/>
    <mergeCell ref="V91:Z91"/>
    <mergeCell ref="I90:K90"/>
    <mergeCell ref="N90:U91"/>
    <mergeCell ref="B92:B93"/>
    <mergeCell ref="C92:D92"/>
    <mergeCell ref="E92:F92"/>
    <mergeCell ref="G92:H92"/>
    <mergeCell ref="C93:D93"/>
    <mergeCell ref="E93:F93"/>
    <mergeCell ref="G93:H93"/>
    <mergeCell ref="V92:Z92"/>
    <mergeCell ref="AA92:AH93"/>
    <mergeCell ref="I93:K93"/>
    <mergeCell ref="V93:Z93"/>
    <mergeCell ref="I92:K92"/>
    <mergeCell ref="N92:U93"/>
    <mergeCell ref="B94:B95"/>
    <mergeCell ref="C94:D94"/>
    <mergeCell ref="E94:F94"/>
    <mergeCell ref="G94:H94"/>
    <mergeCell ref="C95:D95"/>
    <mergeCell ref="E95:F95"/>
    <mergeCell ref="G95:H95"/>
    <mergeCell ref="V94:Z94"/>
    <mergeCell ref="AA94:AH95"/>
    <mergeCell ref="I95:K95"/>
    <mergeCell ref="V95:Z95"/>
    <mergeCell ref="I94:K94"/>
    <mergeCell ref="N94:U95"/>
    <mergeCell ref="L5:S5"/>
    <mergeCell ref="U21:V21"/>
    <mergeCell ref="U15:V15"/>
    <mergeCell ref="U24:V24"/>
    <mergeCell ref="U18:V18"/>
    <mergeCell ref="U19:V19"/>
    <mergeCell ref="U20:V20"/>
    <mergeCell ref="L8:S8"/>
    <mergeCell ref="U7:V7"/>
    <mergeCell ref="U10:V10"/>
    <mergeCell ref="L4:S4"/>
    <mergeCell ref="U38:V38"/>
    <mergeCell ref="U39:V39"/>
    <mergeCell ref="E4:I4"/>
    <mergeCell ref="E5:I5"/>
    <mergeCell ref="E6:I6"/>
    <mergeCell ref="E7:I7"/>
    <mergeCell ref="E8:I8"/>
    <mergeCell ref="L7:S7"/>
    <mergeCell ref="L6:S6"/>
  </mergeCells>
  <printOptions horizontalCentered="1" verticalCentered="1"/>
  <pageMargins left="0.984251968503937" right="0.3937007874015748" top="0.3937007874015748" bottom="0.4724409448818898" header="0" footer="0"/>
  <pageSetup fitToHeight="1" fitToWidth="1" horizontalDpi="1200" verticalDpi="1200" orientation="portrait" paperSize="9" scale="8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09"/>
  <sheetViews>
    <sheetView showGridLines="0" showRowColHeaders="0" zoomScaleSheetLayoutView="100" workbookViewId="0" topLeftCell="A1">
      <selection activeCell="J3" sqref="J3"/>
    </sheetView>
  </sheetViews>
  <sheetFormatPr defaultColWidth="11.5546875" defaultRowHeight="15"/>
  <cols>
    <col min="1" max="1" width="3.77734375" style="66" customWidth="1"/>
    <col min="2" max="2" width="0.88671875" style="66" customWidth="1"/>
    <col min="3" max="3" width="7.10546875" style="66" customWidth="1"/>
    <col min="4" max="4" width="19.77734375" style="66" customWidth="1"/>
    <col min="5" max="5" width="2.99609375" style="66" customWidth="1"/>
    <col min="6" max="6" width="3.6640625" style="66" customWidth="1"/>
    <col min="7" max="7" width="3.99609375" style="66" customWidth="1"/>
    <col min="8" max="8" width="3.6640625" style="66" customWidth="1"/>
    <col min="9" max="9" width="1.5625" style="66" customWidth="1"/>
    <col min="10" max="10" width="3.6640625" style="66" customWidth="1"/>
    <col min="11" max="11" width="3.77734375" style="66" customWidth="1"/>
    <col min="12" max="12" width="4.88671875" style="66" customWidth="1"/>
    <col min="13" max="13" width="4.6640625" style="66" customWidth="1"/>
    <col min="14" max="14" width="6.21484375" style="66" customWidth="1"/>
    <col min="15" max="16384" width="8.88671875" style="66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752"/>
      <c r="B2" s="752"/>
      <c r="C2" s="752"/>
      <c r="D2" s="752"/>
      <c r="E2" s="752"/>
      <c r="F2" s="752"/>
      <c r="G2" s="752"/>
      <c r="H2" s="752"/>
      <c r="I2" s="67"/>
      <c r="J2" s="67"/>
      <c r="K2" s="65"/>
      <c r="L2" s="65"/>
      <c r="M2" s="65"/>
      <c r="N2" s="65"/>
    </row>
    <row r="3" spans="1:14" ht="18" customHeight="1">
      <c r="A3" s="752"/>
      <c r="B3" s="752"/>
      <c r="C3" s="752"/>
      <c r="D3" s="752"/>
      <c r="E3" s="752"/>
      <c r="F3" s="752"/>
      <c r="G3" s="752"/>
      <c r="H3" s="752"/>
      <c r="I3" s="67"/>
      <c r="J3" s="67"/>
      <c r="K3" s="65"/>
      <c r="L3" s="65"/>
      <c r="M3" s="65"/>
      <c r="N3" s="65"/>
    </row>
    <row r="4" spans="1:14" ht="12.75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753" t="s">
        <v>76</v>
      </c>
      <c r="B5" s="754"/>
      <c r="C5" s="754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</row>
    <row r="6" spans="1:14" ht="12.7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24" customHeight="1">
      <c r="A9" s="764" t="str">
        <f>Spi_11!C2</f>
        <v>Excel  11 Manns. - jeder gegen jeden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</row>
    <row r="10" spans="1:14" ht="24" customHeight="1">
      <c r="A10" s="764"/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</row>
    <row r="11" spans="1:14" ht="30" customHeight="1">
      <c r="A11" s="72"/>
      <c r="B11" s="72"/>
      <c r="C11" s="72"/>
      <c r="D11" s="765" t="s">
        <v>99</v>
      </c>
      <c r="E11" s="765"/>
      <c r="F11" s="765"/>
      <c r="G11" s="765"/>
      <c r="H11" s="765"/>
      <c r="I11" s="765"/>
      <c r="J11" s="765"/>
      <c r="K11" s="765"/>
      <c r="L11" s="756">
        <v>38514</v>
      </c>
      <c r="M11" s="756"/>
      <c r="N11" s="756"/>
    </row>
    <row r="12" spans="1:14" ht="24" customHeight="1">
      <c r="A12" s="72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2"/>
      <c r="M12" s="72"/>
      <c r="N12" s="72"/>
    </row>
    <row r="13" spans="1:14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2.75">
      <c r="A14" s="65"/>
      <c r="B14" s="65"/>
      <c r="C14" s="65"/>
      <c r="D14" s="65"/>
      <c r="E14" s="65"/>
      <c r="F14" s="140" t="s">
        <v>65</v>
      </c>
      <c r="G14" s="75"/>
      <c r="H14" s="757" t="s">
        <v>31</v>
      </c>
      <c r="I14" s="757"/>
      <c r="J14" s="757"/>
      <c r="K14" s="74"/>
      <c r="L14" s="140" t="s">
        <v>66</v>
      </c>
      <c r="M14" s="74"/>
      <c r="N14" s="74" t="s">
        <v>67</v>
      </c>
    </row>
    <row r="15" spans="1:14" ht="7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19.5" customHeight="1">
      <c r="A16" s="76" t="s">
        <v>0</v>
      </c>
      <c r="B16" s="77"/>
      <c r="C16" s="144" t="s">
        <v>69</v>
      </c>
      <c r="D16" s="107">
        <f>Berechnung!K16</f>
        <v>9</v>
      </c>
      <c r="E16" s="106"/>
      <c r="F16" s="109">
        <f>Berechnung!K27</f>
        <v>0</v>
      </c>
      <c r="G16" s="108"/>
      <c r="H16" s="106">
        <f>Berechnung!L27</f>
        <v>0</v>
      </c>
      <c r="I16" s="108" t="s">
        <v>2</v>
      </c>
      <c r="J16" s="107">
        <f>Berechnung!M27</f>
        <v>0</v>
      </c>
      <c r="K16" s="108"/>
      <c r="L16" s="110">
        <f aca="true" t="shared" si="0" ref="L16:L37">H16-J16</f>
        <v>0</v>
      </c>
      <c r="M16" s="111"/>
      <c r="N16" s="112">
        <f>Berechnung!N27</f>
        <v>0</v>
      </c>
      <c r="O16" s="78"/>
      <c r="P16" s="78"/>
    </row>
    <row r="17" spans="1:16" ht="19.5" customHeight="1">
      <c r="A17" s="76"/>
      <c r="B17" s="77"/>
      <c r="C17" s="82"/>
      <c r="D17" s="143" t="s">
        <v>95</v>
      </c>
      <c r="E17" s="82"/>
      <c r="F17" s="122">
        <f>Berechnung!K27</f>
        <v>0</v>
      </c>
      <c r="G17" s="123"/>
      <c r="H17" s="124">
        <f>Berechnung!L27</f>
        <v>0</v>
      </c>
      <c r="I17" s="123" t="s">
        <v>2</v>
      </c>
      <c r="J17" s="125">
        <f>Berechnung!M27</f>
        <v>0</v>
      </c>
      <c r="K17" s="123"/>
      <c r="L17" s="126">
        <f t="shared" si="0"/>
        <v>0</v>
      </c>
      <c r="M17" s="127"/>
      <c r="N17" s="128">
        <f>Berechnung!N27</f>
        <v>0</v>
      </c>
      <c r="O17" s="78"/>
      <c r="P17" s="78"/>
    </row>
    <row r="18" spans="1:16" ht="19.5" customHeight="1">
      <c r="A18" s="76" t="s">
        <v>3</v>
      </c>
      <c r="B18" s="77"/>
      <c r="C18" s="144" t="s">
        <v>71</v>
      </c>
      <c r="D18" s="107">
        <f>Berechnung!F16</f>
        <v>8</v>
      </c>
      <c r="E18" s="106"/>
      <c r="F18" s="109">
        <f>Berechnung!F27</f>
        <v>0</v>
      </c>
      <c r="G18" s="108"/>
      <c r="H18" s="106">
        <f>Berechnung!G27</f>
        <v>0</v>
      </c>
      <c r="I18" s="108" t="s">
        <v>2</v>
      </c>
      <c r="J18" s="107">
        <f>Berechnung!H27</f>
        <v>0</v>
      </c>
      <c r="K18" s="108"/>
      <c r="L18" s="110">
        <f t="shared" si="0"/>
        <v>0</v>
      </c>
      <c r="M18" s="111"/>
      <c r="N18" s="112">
        <f>Berechnung!I27</f>
        <v>0</v>
      </c>
      <c r="O18" s="78"/>
      <c r="P18" s="78"/>
    </row>
    <row r="19" spans="1:16" ht="19.5" customHeight="1">
      <c r="A19" s="117"/>
      <c r="B19" s="118"/>
      <c r="C19" s="82"/>
      <c r="D19" s="143" t="s">
        <v>96</v>
      </c>
      <c r="E19" s="82"/>
      <c r="F19" s="129">
        <f>Berechnung!F27</f>
        <v>0</v>
      </c>
      <c r="G19" s="123"/>
      <c r="H19" s="124">
        <f>Berechnung!G27</f>
        <v>0</v>
      </c>
      <c r="I19" s="123" t="s">
        <v>2</v>
      </c>
      <c r="J19" s="125">
        <f>Berechnung!H27</f>
        <v>0</v>
      </c>
      <c r="K19" s="123"/>
      <c r="L19" s="126">
        <f t="shared" si="0"/>
        <v>0</v>
      </c>
      <c r="M19" s="127"/>
      <c r="N19" s="128">
        <f>Berechnung!I27</f>
        <v>0</v>
      </c>
      <c r="O19" s="78"/>
      <c r="P19" s="78"/>
    </row>
    <row r="20" spans="1:16" ht="19.5" customHeight="1">
      <c r="A20" s="76" t="s">
        <v>4</v>
      </c>
      <c r="B20" s="77"/>
      <c r="C20" s="144" t="s">
        <v>70</v>
      </c>
      <c r="D20" s="107">
        <f>Berechnung!A16</f>
        <v>7</v>
      </c>
      <c r="E20" s="106"/>
      <c r="F20" s="109">
        <f>Berechnung!A27</f>
        <v>0</v>
      </c>
      <c r="G20" s="108"/>
      <c r="H20" s="106">
        <f>Berechnung!B27</f>
        <v>0</v>
      </c>
      <c r="I20" s="108" t="s">
        <v>2</v>
      </c>
      <c r="J20" s="107">
        <f>Berechnung!C27</f>
        <v>0</v>
      </c>
      <c r="K20" s="108"/>
      <c r="L20" s="110">
        <f t="shared" si="0"/>
        <v>0</v>
      </c>
      <c r="M20" s="111"/>
      <c r="N20" s="112">
        <f>Berechnung!D27</f>
        <v>0</v>
      </c>
      <c r="O20" s="78"/>
      <c r="P20" s="78"/>
    </row>
    <row r="21" spans="1:16" ht="24.75" customHeight="1">
      <c r="A21" s="119"/>
      <c r="B21" s="118"/>
      <c r="C21" s="82"/>
      <c r="D21" s="143" t="s">
        <v>97</v>
      </c>
      <c r="E21" s="82"/>
      <c r="F21" s="122">
        <f>Berechnung!A27</f>
        <v>0</v>
      </c>
      <c r="G21" s="123"/>
      <c r="H21" s="124">
        <f>Berechnung!B27</f>
        <v>0</v>
      </c>
      <c r="I21" s="123" t="s">
        <v>2</v>
      </c>
      <c r="J21" s="125">
        <f>Berechnung!C27</f>
        <v>0</v>
      </c>
      <c r="K21" s="123"/>
      <c r="L21" s="126">
        <f t="shared" si="0"/>
        <v>0</v>
      </c>
      <c r="M21" s="127"/>
      <c r="N21" s="128">
        <f>Berechnung!D27</f>
        <v>0</v>
      </c>
      <c r="O21" s="78"/>
      <c r="P21" s="78"/>
    </row>
    <row r="22" spans="1:16" ht="19.5" customHeight="1">
      <c r="A22" s="79" t="s">
        <v>5</v>
      </c>
      <c r="B22" s="77"/>
      <c r="C22" s="142" t="s">
        <v>68</v>
      </c>
      <c r="D22" s="113">
        <f>Berechnung!P16</f>
        <v>10</v>
      </c>
      <c r="E22" s="114"/>
      <c r="F22" s="109">
        <f>Berechnung!P27</f>
        <v>0</v>
      </c>
      <c r="G22" s="108"/>
      <c r="H22" s="108">
        <f>Berechnung!Q27</f>
        <v>0</v>
      </c>
      <c r="I22" s="108" t="s">
        <v>2</v>
      </c>
      <c r="J22" s="113">
        <f>Berechnung!R27</f>
        <v>0</v>
      </c>
      <c r="K22" s="108"/>
      <c r="L22" s="110">
        <f t="shared" si="0"/>
        <v>0</v>
      </c>
      <c r="M22" s="111"/>
      <c r="N22" s="114">
        <f>Berechnung!S27</f>
        <v>0</v>
      </c>
      <c r="O22" s="78"/>
      <c r="P22" s="78"/>
    </row>
    <row r="23" spans="1:16" ht="19.5" customHeight="1">
      <c r="A23" s="119"/>
      <c r="B23" s="118"/>
      <c r="C23" s="81"/>
      <c r="D23" s="141" t="s">
        <v>94</v>
      </c>
      <c r="E23" s="81"/>
      <c r="F23" s="122">
        <f>Berechnung!P27</f>
        <v>0</v>
      </c>
      <c r="G23" s="123"/>
      <c r="H23" s="123">
        <f>Berechnung!Q27</f>
        <v>0</v>
      </c>
      <c r="I23" s="123" t="s">
        <v>2</v>
      </c>
      <c r="J23" s="130">
        <f>Berechnung!R27</f>
        <v>0</v>
      </c>
      <c r="K23" s="123"/>
      <c r="L23" s="126">
        <f t="shared" si="0"/>
        <v>0</v>
      </c>
      <c r="M23" s="127"/>
      <c r="N23" s="131">
        <f>Berechnung!S27</f>
        <v>0</v>
      </c>
      <c r="O23" s="78"/>
      <c r="P23" s="78"/>
    </row>
    <row r="24" spans="1:16" ht="19.5" customHeight="1">
      <c r="A24" s="79" t="s">
        <v>6</v>
      </c>
      <c r="B24" s="77"/>
      <c r="C24" s="142" t="s">
        <v>68</v>
      </c>
      <c r="D24" s="113">
        <f>Berechnung!U16</f>
        <v>11</v>
      </c>
      <c r="E24" s="121"/>
      <c r="F24" s="109">
        <f>Berechnung!U27</f>
        <v>0</v>
      </c>
      <c r="G24" s="116"/>
      <c r="H24" s="108">
        <f>Berechnung!V27</f>
        <v>0</v>
      </c>
      <c r="I24" s="108" t="s">
        <v>2</v>
      </c>
      <c r="J24" s="113">
        <f>Berechnung!U27</f>
        <v>0</v>
      </c>
      <c r="K24" s="116"/>
      <c r="L24" s="110">
        <f t="shared" si="0"/>
        <v>0</v>
      </c>
      <c r="M24" s="116"/>
      <c r="N24" s="114">
        <f>Berechnung!X27</f>
        <v>0</v>
      </c>
      <c r="O24" s="78"/>
      <c r="P24" s="78"/>
    </row>
    <row r="25" spans="1:16" ht="19.5" customHeight="1">
      <c r="A25" s="119"/>
      <c r="B25" s="118"/>
      <c r="C25" s="81"/>
      <c r="D25" s="141" t="s">
        <v>93</v>
      </c>
      <c r="E25" s="81"/>
      <c r="F25" s="129">
        <f>Berechnung!U27</f>
        <v>0</v>
      </c>
      <c r="G25" s="132"/>
      <c r="H25" s="123">
        <f>Berechnung!V27</f>
        <v>0</v>
      </c>
      <c r="I25" s="123" t="s">
        <v>2</v>
      </c>
      <c r="J25" s="130">
        <f>Berechnung!U27</f>
        <v>0</v>
      </c>
      <c r="K25" s="132"/>
      <c r="L25" s="126">
        <f t="shared" si="0"/>
        <v>0</v>
      </c>
      <c r="M25" s="132"/>
      <c r="N25" s="131">
        <f>Berechnung!X27</f>
        <v>0</v>
      </c>
      <c r="O25" s="78"/>
      <c r="P25" s="78"/>
    </row>
    <row r="26" spans="1:16" ht="19.5" customHeight="1">
      <c r="A26" s="79" t="s">
        <v>7</v>
      </c>
      <c r="B26" s="77"/>
      <c r="C26" s="142" t="s">
        <v>70</v>
      </c>
      <c r="D26" s="113">
        <f>Berechnung!Z2</f>
        <v>6</v>
      </c>
      <c r="E26" s="108"/>
      <c r="F26" s="109">
        <f>Berechnung!Z13</f>
        <v>0</v>
      </c>
      <c r="G26" s="108"/>
      <c r="H26" s="108">
        <f>Berechnung!AA13</f>
        <v>0</v>
      </c>
      <c r="I26" s="108" t="s">
        <v>2</v>
      </c>
      <c r="J26" s="113">
        <f>Berechnung!AB13</f>
        <v>0</v>
      </c>
      <c r="K26" s="108"/>
      <c r="L26" s="110">
        <f t="shared" si="0"/>
        <v>0</v>
      </c>
      <c r="M26" s="111"/>
      <c r="N26" s="114">
        <f>Berechnung!AC13</f>
        <v>0</v>
      </c>
      <c r="O26" s="78"/>
      <c r="P26" s="78"/>
    </row>
    <row r="27" spans="1:16" ht="19.5" customHeight="1">
      <c r="A27" s="119"/>
      <c r="B27" s="118"/>
      <c r="C27" s="81"/>
      <c r="D27" s="141" t="s">
        <v>98</v>
      </c>
      <c r="E27" s="81"/>
      <c r="F27" s="122">
        <f>Berechnung!Z13</f>
        <v>0</v>
      </c>
      <c r="G27" s="123"/>
      <c r="H27" s="123">
        <f>Berechnung!AA13</f>
        <v>0</v>
      </c>
      <c r="I27" s="123" t="s">
        <v>2</v>
      </c>
      <c r="J27" s="130">
        <f>Berechnung!AB13</f>
        <v>0</v>
      </c>
      <c r="K27" s="123"/>
      <c r="L27" s="126">
        <f t="shared" si="0"/>
        <v>0</v>
      </c>
      <c r="M27" s="127"/>
      <c r="N27" s="131">
        <f>Berechnung!AC13</f>
        <v>0</v>
      </c>
      <c r="O27" s="78"/>
      <c r="P27" s="78"/>
    </row>
    <row r="28" spans="1:16" ht="19.5" customHeight="1">
      <c r="A28" s="79" t="s">
        <v>8</v>
      </c>
      <c r="B28" s="77"/>
      <c r="C28" s="142" t="s">
        <v>72</v>
      </c>
      <c r="D28" s="113">
        <f>Berechnung!U2</f>
        <v>5</v>
      </c>
      <c r="E28" s="108"/>
      <c r="F28" s="109">
        <f>Berechnung!U13</f>
        <v>0</v>
      </c>
      <c r="G28" s="108"/>
      <c r="H28" s="108">
        <f>Berechnung!V13</f>
        <v>0</v>
      </c>
      <c r="I28" s="108" t="s">
        <v>2</v>
      </c>
      <c r="J28" s="113">
        <f>Berechnung!W13</f>
        <v>0</v>
      </c>
      <c r="K28" s="108"/>
      <c r="L28" s="110">
        <f t="shared" si="0"/>
        <v>0</v>
      </c>
      <c r="M28" s="111"/>
      <c r="N28" s="114">
        <f>Berechnung!X13</f>
        <v>0</v>
      </c>
      <c r="O28" s="78"/>
      <c r="P28" s="78"/>
    </row>
    <row r="29" spans="1:16" ht="19.5" customHeight="1">
      <c r="A29" s="119"/>
      <c r="B29" s="118"/>
      <c r="C29" s="81"/>
      <c r="D29" s="141" t="s">
        <v>92</v>
      </c>
      <c r="E29" s="81"/>
      <c r="F29" s="122">
        <f>Berechnung!U13</f>
        <v>0</v>
      </c>
      <c r="G29" s="123"/>
      <c r="H29" s="123">
        <f>Berechnung!V13</f>
        <v>0</v>
      </c>
      <c r="I29" s="123" t="s">
        <v>2</v>
      </c>
      <c r="J29" s="130">
        <f>Berechnung!W13</f>
        <v>0</v>
      </c>
      <c r="K29" s="123"/>
      <c r="L29" s="126">
        <f t="shared" si="0"/>
        <v>0</v>
      </c>
      <c r="M29" s="127"/>
      <c r="N29" s="131">
        <f>Berechnung!X13</f>
        <v>0</v>
      </c>
      <c r="O29" s="78"/>
      <c r="P29" s="78"/>
    </row>
    <row r="30" spans="1:16" ht="19.5" customHeight="1">
      <c r="A30" s="79" t="s">
        <v>9</v>
      </c>
      <c r="B30" s="77"/>
      <c r="C30" s="142" t="s">
        <v>72</v>
      </c>
      <c r="D30" s="113">
        <f>Berechnung!P2</f>
        <v>4</v>
      </c>
      <c r="E30" s="108"/>
      <c r="F30" s="109">
        <f>Berechnung!P13</f>
        <v>0</v>
      </c>
      <c r="G30" s="108"/>
      <c r="H30" s="108">
        <f>Berechnung!Q13</f>
        <v>0</v>
      </c>
      <c r="I30" s="108" t="s">
        <v>2</v>
      </c>
      <c r="J30" s="113">
        <f>Berechnung!R13</f>
        <v>0</v>
      </c>
      <c r="K30" s="108"/>
      <c r="L30" s="110">
        <f t="shared" si="0"/>
        <v>0</v>
      </c>
      <c r="M30" s="111"/>
      <c r="N30" s="114">
        <f>Berechnung!S13</f>
        <v>0</v>
      </c>
      <c r="O30" s="78"/>
      <c r="P30" s="78"/>
    </row>
    <row r="31" spans="1:16" ht="19.5" customHeight="1">
      <c r="A31" s="119"/>
      <c r="B31" s="118"/>
      <c r="C31" s="81"/>
      <c r="D31" s="141" t="s">
        <v>91</v>
      </c>
      <c r="E31" s="81"/>
      <c r="F31" s="122">
        <f>Berechnung!P13</f>
        <v>0</v>
      </c>
      <c r="G31" s="123"/>
      <c r="H31" s="123">
        <f>Berechnung!Q13</f>
        <v>0</v>
      </c>
      <c r="I31" s="123" t="s">
        <v>2</v>
      </c>
      <c r="J31" s="130">
        <f>Berechnung!R13</f>
        <v>0</v>
      </c>
      <c r="K31" s="123"/>
      <c r="L31" s="126">
        <f t="shared" si="0"/>
        <v>0</v>
      </c>
      <c r="M31" s="127"/>
      <c r="N31" s="131">
        <f>Berechnung!S13</f>
        <v>0</v>
      </c>
      <c r="O31" s="78"/>
      <c r="P31" s="78"/>
    </row>
    <row r="32" spans="1:16" ht="19.5" customHeight="1">
      <c r="A32" s="79" t="s">
        <v>10</v>
      </c>
      <c r="B32" s="77"/>
      <c r="C32" s="142" t="s">
        <v>74</v>
      </c>
      <c r="D32" s="113">
        <f>Berechnung!F2</f>
        <v>2</v>
      </c>
      <c r="E32" s="108"/>
      <c r="F32" s="109">
        <f>Berechnung!F13</f>
        <v>0</v>
      </c>
      <c r="G32" s="108"/>
      <c r="H32" s="108">
        <f>Berechnung!G13</f>
        <v>0</v>
      </c>
      <c r="I32" s="108" t="s">
        <v>2</v>
      </c>
      <c r="J32" s="113">
        <f>Berechnung!H13</f>
        <v>0</v>
      </c>
      <c r="K32" s="108"/>
      <c r="L32" s="110">
        <f t="shared" si="0"/>
        <v>0</v>
      </c>
      <c r="M32" s="111"/>
      <c r="N32" s="114">
        <f>Berechnung!I13</f>
        <v>0</v>
      </c>
      <c r="O32" s="78"/>
      <c r="P32" s="78"/>
    </row>
    <row r="33" spans="1:16" ht="19.5" customHeight="1">
      <c r="A33" s="119"/>
      <c r="B33" s="118"/>
      <c r="C33" s="81"/>
      <c r="D33" s="141" t="s">
        <v>89</v>
      </c>
      <c r="E33" s="81"/>
      <c r="F33" s="122">
        <f>Berechnung!F13</f>
        <v>0</v>
      </c>
      <c r="G33" s="123"/>
      <c r="H33" s="123">
        <f>Berechnung!G13</f>
        <v>0</v>
      </c>
      <c r="I33" s="123" t="s">
        <v>2</v>
      </c>
      <c r="J33" s="130">
        <f>Berechnung!H13</f>
        <v>0</v>
      </c>
      <c r="K33" s="123"/>
      <c r="L33" s="126">
        <f t="shared" si="0"/>
        <v>0</v>
      </c>
      <c r="M33" s="127"/>
      <c r="N33" s="133">
        <f>Berechnung!I13</f>
        <v>0</v>
      </c>
      <c r="O33" s="83"/>
      <c r="P33" s="78"/>
    </row>
    <row r="34" spans="1:16" ht="19.5" customHeight="1">
      <c r="A34" s="79" t="s">
        <v>11</v>
      </c>
      <c r="B34" s="77"/>
      <c r="C34" s="142" t="s">
        <v>75</v>
      </c>
      <c r="D34" s="113">
        <f>Berechnung!A2</f>
        <v>1</v>
      </c>
      <c r="E34" s="108"/>
      <c r="F34" s="109">
        <f>Berechnung!A13</f>
        <v>0</v>
      </c>
      <c r="G34" s="108"/>
      <c r="H34" s="108">
        <f>Berechnung!B13</f>
        <v>0</v>
      </c>
      <c r="I34" s="108" t="s">
        <v>2</v>
      </c>
      <c r="J34" s="113">
        <f>Berechnung!C13</f>
        <v>0</v>
      </c>
      <c r="K34" s="108"/>
      <c r="L34" s="110">
        <f t="shared" si="0"/>
        <v>0</v>
      </c>
      <c r="M34" s="111"/>
      <c r="N34" s="114">
        <f>Berechnung!D13</f>
        <v>0</v>
      </c>
      <c r="O34" s="78"/>
      <c r="P34" s="78"/>
    </row>
    <row r="35" spans="1:14" ht="19.5" customHeight="1">
      <c r="A35" s="120"/>
      <c r="B35" s="120"/>
      <c r="C35" s="81"/>
      <c r="D35" s="141" t="s">
        <v>88</v>
      </c>
      <c r="E35" s="103"/>
      <c r="F35" s="134">
        <f>Berechnung!A13</f>
        <v>0</v>
      </c>
      <c r="G35" s="135"/>
      <c r="H35" s="136">
        <f>Berechnung!B13</f>
        <v>0</v>
      </c>
      <c r="I35" s="136" t="s">
        <v>2</v>
      </c>
      <c r="J35" s="137">
        <f>Berechnung!C13</f>
        <v>0</v>
      </c>
      <c r="K35" s="135"/>
      <c r="L35" s="138">
        <f t="shared" si="0"/>
        <v>0</v>
      </c>
      <c r="M35" s="135"/>
      <c r="N35" s="139">
        <f>Berechnung!D13</f>
        <v>0</v>
      </c>
    </row>
    <row r="36" spans="1:14" ht="19.5" customHeight="1">
      <c r="A36" s="79" t="s">
        <v>12</v>
      </c>
      <c r="B36" s="115"/>
      <c r="C36" s="142" t="s">
        <v>73</v>
      </c>
      <c r="D36" s="113">
        <f>Berechnung!K2</f>
        <v>3</v>
      </c>
      <c r="E36" s="108"/>
      <c r="F36" s="109">
        <f>Berechnung!K13</f>
        <v>0</v>
      </c>
      <c r="G36" s="108"/>
      <c r="H36" s="108">
        <f>Berechnung!L13</f>
        <v>0</v>
      </c>
      <c r="I36" s="108" t="s">
        <v>2</v>
      </c>
      <c r="J36" s="113">
        <f>Berechnung!M13</f>
        <v>0</v>
      </c>
      <c r="K36" s="108"/>
      <c r="L36" s="110">
        <f t="shared" si="0"/>
        <v>0</v>
      </c>
      <c r="M36" s="111"/>
      <c r="N36" s="114">
        <f>Berechnung!N13</f>
        <v>0</v>
      </c>
    </row>
    <row r="37" spans="1:14" ht="19.5" customHeight="1">
      <c r="A37" s="120"/>
      <c r="B37" s="120"/>
      <c r="C37" s="81"/>
      <c r="D37" s="141" t="s">
        <v>90</v>
      </c>
      <c r="E37" s="81"/>
      <c r="F37" s="122">
        <f>Berechnung!K13</f>
        <v>0</v>
      </c>
      <c r="G37" s="123"/>
      <c r="H37" s="123">
        <f>Berechnung!L13</f>
        <v>0</v>
      </c>
      <c r="I37" s="123" t="s">
        <v>2</v>
      </c>
      <c r="J37" s="130">
        <f>Berechnung!M13</f>
        <v>0</v>
      </c>
      <c r="K37" s="123"/>
      <c r="L37" s="126">
        <f t="shared" si="0"/>
        <v>0</v>
      </c>
      <c r="M37" s="127"/>
      <c r="N37" s="133">
        <f>Berechnung!N13</f>
        <v>0</v>
      </c>
    </row>
    <row r="38" spans="1:14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.75" customHeight="1">
      <c r="A39" s="749"/>
      <c r="B39" s="749"/>
      <c r="C39" s="749"/>
      <c r="D39" s="749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21.75" customHeight="1">
      <c r="A41" s="748" t="s">
        <v>77</v>
      </c>
      <c r="B41" s="748"/>
      <c r="C41" s="748"/>
      <c r="D41" s="748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7.5" customHeight="1">
      <c r="A42" s="67"/>
      <c r="B42" s="67"/>
      <c r="C42" s="67"/>
      <c r="D42" s="67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2.75">
      <c r="A43" s="750">
        <v>38502</v>
      </c>
      <c r="B43" s="751"/>
      <c r="C43" s="75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</sheetData>
  <mergeCells count="9">
    <mergeCell ref="A41:D41"/>
    <mergeCell ref="A39:D39"/>
    <mergeCell ref="A43:C43"/>
    <mergeCell ref="A2:H3"/>
    <mergeCell ref="A5:N5"/>
    <mergeCell ref="L11:N11"/>
    <mergeCell ref="H14:J14"/>
    <mergeCell ref="A9:N10"/>
    <mergeCell ref="D11:K11"/>
  </mergeCells>
  <printOptions/>
  <pageMargins left="0.7874015748031497" right="0.3937007874015748" top="0.3937007874015748" bottom="0.5905511811023623" header="0.5118110236220472" footer="0.5118110236220472"/>
  <pageSetup fitToHeight="1" fitToWidth="1" horizontalDpi="1200" verticalDpi="12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165"/>
  <sheetViews>
    <sheetView zoomScale="94" zoomScaleNormal="94" zoomScaleSheetLayoutView="120" workbookViewId="0" topLeftCell="A121">
      <selection activeCell="F140" sqref="F140"/>
    </sheetView>
  </sheetViews>
  <sheetFormatPr defaultColWidth="11.5546875" defaultRowHeight="15"/>
  <cols>
    <col min="1" max="29" width="2.99609375" style="43" customWidth="1"/>
    <col min="30" max="16384" width="8.88671875" style="43" customWidth="1"/>
  </cols>
  <sheetData>
    <row r="1" spans="2:29" ht="21.75" customHeight="1">
      <c r="B1" s="768" t="s">
        <v>152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385"/>
      <c r="N1" s="385"/>
      <c r="O1" s="385"/>
      <c r="Y1" s="44"/>
      <c r="Z1" s="44"/>
      <c r="AA1" s="44"/>
      <c r="AB1" s="44"/>
      <c r="AC1" s="44"/>
    </row>
    <row r="2" spans="1:29" ht="15.75" customHeight="1">
      <c r="A2" s="766">
        <f>Spi_11!E6</f>
        <v>1</v>
      </c>
      <c r="B2" s="766"/>
      <c r="C2" s="766"/>
      <c r="D2" s="766"/>
      <c r="E2" s="64"/>
      <c r="F2" s="766">
        <f>Spi_11!E8</f>
        <v>2</v>
      </c>
      <c r="G2" s="766"/>
      <c r="H2" s="766"/>
      <c r="I2" s="766"/>
      <c r="J2" s="64"/>
      <c r="K2" s="766">
        <f>Spi_11!E9</f>
        <v>3</v>
      </c>
      <c r="L2" s="766"/>
      <c r="M2" s="766"/>
      <c r="N2" s="766"/>
      <c r="O2" s="64"/>
      <c r="P2" s="766">
        <f>Spi_11!E7</f>
        <v>4</v>
      </c>
      <c r="Q2" s="766"/>
      <c r="R2" s="766"/>
      <c r="S2" s="766"/>
      <c r="T2" s="64"/>
      <c r="U2" s="766">
        <f>Spi_11!E5</f>
        <v>5</v>
      </c>
      <c r="V2" s="766"/>
      <c r="W2" s="766"/>
      <c r="X2" s="766"/>
      <c r="Y2" s="64"/>
      <c r="Z2" s="766">
        <f>Spi_11!E4</f>
        <v>6</v>
      </c>
      <c r="AA2" s="766"/>
      <c r="AB2" s="766"/>
      <c r="AC2" s="766"/>
    </row>
    <row r="3" spans="1:30" ht="12.75">
      <c r="A3" s="45">
        <f aca="true" t="shared" si="0" ref="A3:A12">IF(B3="",0,1)</f>
        <v>0</v>
      </c>
      <c r="B3" s="146">
        <f>IF(Spi_11!U6="","",IF(Spi_11!U6="x",0,Spi_11!U6))</f>
      </c>
      <c r="C3" s="146">
        <f>IF(Spi_11!X6="","",IF(Spi_11!X6="x",5,Spi_11!X6))</f>
      </c>
      <c r="D3" s="45">
        <f aca="true" t="shared" si="1" ref="D3:D12">IF(B3="","",IF(B3&gt;C3,3,IF(B3=C3,1,0)))</f>
      </c>
      <c r="E3" s="45"/>
      <c r="F3" s="45">
        <f aca="true" t="shared" si="2" ref="F3:F12">IF(G3="",0,1)</f>
        <v>0</v>
      </c>
      <c r="G3" s="146">
        <f>IF(Spi_11!U8="","",IF(Spi_11!U8="x",0,Spi_11!U8))</f>
      </c>
      <c r="H3" s="146">
        <f>IF(Spi_11!X8="","",IF(Spi_11!X8="x",5,Spi_11!X8))</f>
      </c>
      <c r="I3" s="45">
        <f aca="true" t="shared" si="3" ref="I3:I12">IF(G3="","",IF(G3&gt;H3,3,IF(G3=H3,1,0)))</f>
      </c>
      <c r="J3" s="45"/>
      <c r="K3" s="45">
        <f aca="true" t="shared" si="4" ref="K3:K12">IF(L3="",0,1)</f>
        <v>0</v>
      </c>
      <c r="L3" s="45">
        <f>IF(Spi_11!U9="","",IF(Spi_11!U9="x",0,Spi_11!U9))</f>
      </c>
      <c r="M3" s="45">
        <f>IF(Spi_11!X9="","",IF(Spi_11!X9="x",5,Spi_11!X9))</f>
      </c>
      <c r="N3" s="45">
        <f aca="true" t="shared" si="5" ref="N3:N12">IF(L3="","",IF(L3&gt;M3,3,IF(L3=M3,1,0)))</f>
      </c>
      <c r="O3" s="45"/>
      <c r="P3" s="45">
        <f aca="true" t="shared" si="6" ref="P3:P12">IF(Q3="",0,1)</f>
        <v>0</v>
      </c>
      <c r="Q3" s="45">
        <f>IF(Spi_11!U7="","",IF(Spi_11!U7="x",0,Spi_11!U7))</f>
      </c>
      <c r="R3" s="45">
        <f>IF(Spi_11!X7="","",IF(Spi_11!X7="x",5,Spi_11!X7))</f>
      </c>
      <c r="S3" s="45">
        <f aca="true" t="shared" si="7" ref="S3:S12">IF(Q3="","",IF(Q3&gt;R3,3,IF(Q3=R3,1,0)))</f>
      </c>
      <c r="T3" s="45"/>
      <c r="U3" s="45">
        <f aca="true" t="shared" si="8" ref="U3:U12">IF(V3="",0,1)</f>
        <v>0</v>
      </c>
      <c r="V3" s="45">
        <f>IF(Spi_11!U5="","",IF(Spi_11!U5="x",0,Spi_11!U5))</f>
      </c>
      <c r="W3" s="45">
        <f>IF(Spi_11!X5="","",IF(Spi_11!X5="x",5,Spi_11!X5))</f>
      </c>
      <c r="X3" s="45">
        <f aca="true" t="shared" si="9" ref="X3:X12">IF(V3="","",IF(V3&gt;W3,3,IF(V3=W3,1,0)))</f>
      </c>
      <c r="Y3" s="45"/>
      <c r="Z3" s="45">
        <f aca="true" t="shared" si="10" ref="Z3:Z12">IF(AA3="",0,1)</f>
        <v>0</v>
      </c>
      <c r="AA3" s="45">
        <f>IF(Spi_11!U4="","",IF(Spi_11!U4="x",0,Spi_11!U4))</f>
      </c>
      <c r="AB3" s="45">
        <f>IF(Spi_11!X4="","",IF(Spi_11!X4="x",5,Spi_11!X4))</f>
      </c>
      <c r="AC3" s="45">
        <f aca="true" t="shared" si="11" ref="AC3:AC12">IF(AA3="","",IF(AA3&gt;AB3,3,IF(AA3=AB3,1,0)))</f>
      </c>
      <c r="AD3" s="45"/>
    </row>
    <row r="4" spans="1:30" ht="12.75">
      <c r="A4" s="45">
        <f t="shared" si="0"/>
        <v>0</v>
      </c>
      <c r="B4" s="104">
        <f>IF(Spi_11!U12="","",IF(Spi_11!U12="x",0,Spi_11!U12))</f>
      </c>
      <c r="C4" s="104">
        <f>IF(Spi_11!X12="","",IF(Spi_11!X12="x",5,Spi_11!X12))</f>
      </c>
      <c r="D4" s="45">
        <f t="shared" si="1"/>
      </c>
      <c r="E4" s="45"/>
      <c r="F4" s="45">
        <f t="shared" si="2"/>
        <v>0</v>
      </c>
      <c r="G4" s="104">
        <f>IF(Spi_11!U15="","",IF(Spi_11!U15="x",0,Spi_11!U15))</f>
      </c>
      <c r="H4" s="104">
        <f>IF(Spi_11!X15="","",IF(Spi_11!X15="x",5,Spi_11!X15))</f>
      </c>
      <c r="I4" s="45">
        <f t="shared" si="3"/>
      </c>
      <c r="J4" s="45"/>
      <c r="K4" s="45">
        <f t="shared" si="4"/>
        <v>0</v>
      </c>
      <c r="L4" s="45">
        <f>IF(Spi_11!U14="","",IF(Spi_11!U14="x",0,Spi_11!U14))</f>
      </c>
      <c r="M4" s="45">
        <f>IF(Spi_11!X14="","",IF(Spi_11!X14="x",5,Spi_11!X14))</f>
      </c>
      <c r="N4" s="45">
        <f t="shared" si="5"/>
      </c>
      <c r="O4" s="45"/>
      <c r="P4" s="45">
        <f t="shared" si="6"/>
        <v>0</v>
      </c>
      <c r="Q4" s="45">
        <f>IF(Spi_11!U13="","",IF(Spi_11!U13="x",0,Spi_11!U13))</f>
      </c>
      <c r="R4" s="45">
        <f>IF(Spi_11!X13="","",IF(Spi_11!X13="x",5,Spi_11!X13))</f>
      </c>
      <c r="S4" s="45">
        <f t="shared" si="7"/>
      </c>
      <c r="T4" s="45"/>
      <c r="U4" s="45">
        <f t="shared" si="8"/>
        <v>0</v>
      </c>
      <c r="V4" s="45">
        <f>IF(Spi_11!U10="","",IF(Spi_11!U10="x",0,Spi_11!U10))</f>
      </c>
      <c r="W4" s="45">
        <f>IF(Spi_11!X10="","",IF(Spi_11!X10="x",5,Spi_11!X10))</f>
      </c>
      <c r="X4" s="45">
        <f t="shared" si="9"/>
      </c>
      <c r="Y4" s="45"/>
      <c r="Z4" s="45">
        <f t="shared" si="10"/>
        <v>0</v>
      </c>
      <c r="AA4" s="45">
        <f>IF(Spi_11!U11="","",IF(Spi_11!U11="x",0,Spi_11!U11))</f>
      </c>
      <c r="AB4" s="45">
        <f>IF(Spi_11!X11="","",IF(Spi_11!X11="x",5,Spi_11!X11))</f>
      </c>
      <c r="AC4" s="45">
        <f t="shared" si="11"/>
      </c>
      <c r="AD4" s="45"/>
    </row>
    <row r="5" spans="1:30" ht="12.75">
      <c r="A5" s="45">
        <f t="shared" si="0"/>
        <v>0</v>
      </c>
      <c r="B5" s="104">
        <f>IF(Spi_11!U18="","",IF(Spi_11!U18="x",0,Spi_11!U18))</f>
      </c>
      <c r="C5" s="104">
        <f>IF(Spi_11!X18="","",IF(Spi_11!X18="x",5,Spi_11!X18))</f>
      </c>
      <c r="D5" s="45">
        <f t="shared" si="1"/>
      </c>
      <c r="E5" s="45"/>
      <c r="F5" s="45">
        <f t="shared" si="2"/>
        <v>0</v>
      </c>
      <c r="G5" s="104">
        <f>IF(Spi_11!U20="","",IF(Spi_11!U20="x",0,Spi_11!U20))</f>
      </c>
      <c r="H5" s="104">
        <f>IF(Spi_11!X20="","",IF(Spi_11!X20="x",5,Spi_11!X20))</f>
      </c>
      <c r="I5" s="45">
        <f t="shared" si="3"/>
      </c>
      <c r="J5" s="45"/>
      <c r="K5" s="45">
        <f t="shared" si="4"/>
        <v>0</v>
      </c>
      <c r="L5" s="45">
        <f>IF(Spi_11!U21="","",IF(Spi_11!U21="x",0,Spi_11!U21))</f>
      </c>
      <c r="M5" s="45">
        <f>IF(Spi_11!X21="","",IF(Spi_11!X21="x",5,Spi_11!X21))</f>
      </c>
      <c r="N5" s="45">
        <f t="shared" si="5"/>
      </c>
      <c r="O5" s="45"/>
      <c r="P5" s="45">
        <f t="shared" si="6"/>
        <v>0</v>
      </c>
      <c r="Q5" s="45">
        <f>IF(Spi_11!X20="","",IF(Spi_11!X20="x",0,Spi_11!X20))</f>
      </c>
      <c r="R5" s="45">
        <f>IF(Spi_11!U20="","",IF(Spi_11!U20="x",5,Spi_11!U20))</f>
      </c>
      <c r="S5" s="45">
        <f t="shared" si="7"/>
      </c>
      <c r="T5" s="45"/>
      <c r="U5" s="45">
        <f t="shared" si="8"/>
        <v>0</v>
      </c>
      <c r="V5" s="45">
        <f>IF(Spi_11!U16="","",IF(Spi_11!U16="x",0,Spi_11!U16))</f>
      </c>
      <c r="W5" s="45">
        <f>IF(Spi_11!X16="","",IF(Spi_11!X16="x",5,Spi_11!X16))</f>
      </c>
      <c r="X5" s="45">
        <f t="shared" si="9"/>
      </c>
      <c r="Y5" s="45"/>
      <c r="Z5" s="45">
        <f t="shared" si="10"/>
        <v>0</v>
      </c>
      <c r="AA5" s="45">
        <f>IF(Spi_11!U17="","",IF(Spi_11!U17="x",0,Spi_11!U17))</f>
      </c>
      <c r="AB5" s="45">
        <f>IF(Spi_11!X17="","",IF(Spi_11!X17="x",5,Spi_11!X17))</f>
      </c>
      <c r="AC5" s="45">
        <f t="shared" si="11"/>
      </c>
      <c r="AD5" s="45"/>
    </row>
    <row r="6" spans="1:30" ht="12.75">
      <c r="A6" s="45">
        <f t="shared" si="0"/>
        <v>0</v>
      </c>
      <c r="B6" s="104">
        <f>IF(Spi_11!U24="","",IF(Spi_11!U24="x",0,Spi_11!U24))</f>
      </c>
      <c r="C6" s="104">
        <f>IF(Spi_11!X24="","",IF(Spi_11!X24="x",5,Spi_11!X24))</f>
      </c>
      <c r="D6" s="45">
        <f t="shared" si="1"/>
      </c>
      <c r="E6" s="45"/>
      <c r="F6" s="45">
        <f t="shared" si="2"/>
        <v>0</v>
      </c>
      <c r="G6" s="104">
        <f>IF(Spi_11!U25="","",IF(Spi_11!U25="x",0,Spi_11!U25))</f>
      </c>
      <c r="H6" s="104">
        <f>IF(Spi_11!X25="","",IF(Spi_11!X25="x",5,Spi_11!X25))</f>
      </c>
      <c r="I6" s="45">
        <f t="shared" si="3"/>
      </c>
      <c r="J6" s="45"/>
      <c r="K6" s="45">
        <f t="shared" si="4"/>
        <v>0</v>
      </c>
      <c r="L6" s="45">
        <f>IF(Spi_11!U27="","",IF(Spi_11!U27="x",0,Spi_11!U27))</f>
      </c>
      <c r="M6" s="45">
        <f>IF(Spi_11!X27="","",IF(Spi_11!X27="x",5,Spi_11!X27))</f>
      </c>
      <c r="N6" s="45">
        <f t="shared" si="5"/>
      </c>
      <c r="O6" s="45"/>
      <c r="P6" s="45">
        <f t="shared" si="6"/>
        <v>0</v>
      </c>
      <c r="Q6" s="45">
        <f>IF(Spi_11!X24="","",IF(Spi_11!X24="x",0,Spi_11!X24))</f>
      </c>
      <c r="R6" s="45">
        <f>IF(Spi_11!U24="","",IF(Spi_11!U24="x",5,Spi_11!U24))</f>
      </c>
      <c r="S6" s="45">
        <f t="shared" si="7"/>
      </c>
      <c r="T6" s="45"/>
      <c r="U6" s="45">
        <f t="shared" si="8"/>
        <v>0</v>
      </c>
      <c r="V6" s="45">
        <f>IF(Spi_11!X25="","",IF(Spi_11!X25="x",0,Spi_11!X25))</f>
      </c>
      <c r="W6" s="45">
        <f>IF(Spi_11!U25="","",IF(Spi_11!U25="x",5,Spi_11!U25))</f>
      </c>
      <c r="X6" s="45">
        <f t="shared" si="9"/>
      </c>
      <c r="Y6" s="45"/>
      <c r="Z6" s="45">
        <f t="shared" si="10"/>
        <v>0</v>
      </c>
      <c r="AA6" s="45">
        <f>IF(Spi_11!U22="","",IF(Spi_11!U22="x",0,Spi_11!U22))</f>
      </c>
      <c r="AB6" s="45">
        <f>IF(Spi_11!X22="","",IF(Spi_11!X22="x",5,Spi_11!X22))</f>
      </c>
      <c r="AC6" s="45">
        <f t="shared" si="11"/>
      </c>
      <c r="AD6" s="45"/>
    </row>
    <row r="7" spans="1:30" ht="12.75">
      <c r="A7" s="45">
        <f t="shared" si="0"/>
        <v>0</v>
      </c>
      <c r="B7" s="104">
        <f>IF(Spi_11!U29="","",IF(Spi_11!U29="x",0,Spi_11!U29))</f>
      </c>
      <c r="C7" s="104">
        <f>IF(Spi_11!X29="","",IF(Spi_11!X29="x",5,Spi_11!X29))</f>
      </c>
      <c r="D7" s="45">
        <f t="shared" si="1"/>
      </c>
      <c r="E7" s="45"/>
      <c r="F7" s="45">
        <f t="shared" si="2"/>
        <v>0</v>
      </c>
      <c r="G7" s="104">
        <f>IF(Spi_11!U31="","",IF(Spi_11!U31="x",0,Spi_11!U31))</f>
      </c>
      <c r="H7" s="104">
        <f>IF(Spi_11!X31="","",IF(Spi_11!X31="x",5,Spi_11!X31))</f>
      </c>
      <c r="I7" s="45">
        <f t="shared" si="3"/>
      </c>
      <c r="J7" s="45"/>
      <c r="K7" s="45">
        <f t="shared" si="4"/>
        <v>0</v>
      </c>
      <c r="L7" s="45">
        <f>IF(Spi_11!U32="","",IF(Spi_11!U32="x",0,Spi_11!U32))</f>
      </c>
      <c r="M7" s="45">
        <f>IF(Spi_11!X32="","",IF(Spi_11!X32="x",5,Spi_11!X32))</f>
      </c>
      <c r="N7" s="45">
        <f t="shared" si="5"/>
      </c>
      <c r="O7" s="45"/>
      <c r="P7" s="45">
        <f t="shared" si="6"/>
        <v>0</v>
      </c>
      <c r="Q7" s="45">
        <f>IF(Spi_11!U28="","",IF(Spi_11!U28="x",0,Spi_11!U28))</f>
      </c>
      <c r="R7" s="45">
        <f>IF(Spi_11!X28="","",IF(Spi_11!X28="x",5,Spi_11!X28))</f>
      </c>
      <c r="S7" s="45">
        <f t="shared" si="7"/>
      </c>
      <c r="T7" s="45"/>
      <c r="U7" s="45">
        <f t="shared" si="8"/>
        <v>0</v>
      </c>
      <c r="V7" s="45">
        <f>IF(Spi_11!X32="","",IF(Spi_11!X32="x",0,Spi_11!X32))</f>
      </c>
      <c r="W7" s="45">
        <f>IF(Spi_11!U32="","",IF(Spi_11!U32="x",5,Spi_11!U32))</f>
      </c>
      <c r="X7" s="45">
        <f t="shared" si="9"/>
      </c>
      <c r="Y7" s="45"/>
      <c r="Z7" s="45">
        <f t="shared" si="10"/>
        <v>0</v>
      </c>
      <c r="AA7" s="45">
        <f>IF(Spi_11!X29="","",IF(Spi_11!X29="x",0,Spi_11!X29))</f>
      </c>
      <c r="AB7" s="45">
        <f>IF(Spi_11!U29="","",IF(Spi_11!U29="x",5,Spi_11!U29))</f>
      </c>
      <c r="AC7" s="45">
        <f t="shared" si="11"/>
      </c>
      <c r="AD7" s="45"/>
    </row>
    <row r="8" spans="1:30" ht="12.75">
      <c r="A8" s="45">
        <f t="shared" si="0"/>
        <v>0</v>
      </c>
      <c r="B8" s="104">
        <f>IF(Spi_11!U33="","",IF(Spi_11!U33="x",0,Spi_11!U33))</f>
      </c>
      <c r="C8" s="104">
        <f>IF(Spi_11!X33="","",IF(Spi_11!X33="x",5,Spi_11!X33))</f>
      </c>
      <c r="D8" s="45">
        <f t="shared" si="1"/>
      </c>
      <c r="E8" s="45"/>
      <c r="F8" s="45">
        <f t="shared" si="2"/>
        <v>0</v>
      </c>
      <c r="G8" s="104">
        <f>IF(Spi_11!U37="","",IF(Spi_11!U37="x",0,Spi_11!U37))</f>
      </c>
      <c r="H8" s="104">
        <f>IF(Spi_11!X37="","",IF(Spi_11!X37="x",5,Spi_11!X37))</f>
      </c>
      <c r="I8" s="45">
        <f t="shared" si="3"/>
      </c>
      <c r="J8" s="45"/>
      <c r="K8" s="45">
        <f t="shared" si="4"/>
        <v>0</v>
      </c>
      <c r="L8" s="45">
        <f>IF(Spi_11!U36="","",IF(Spi_11!U36="x",0,Spi_11!U36))</f>
      </c>
      <c r="M8" s="45">
        <f>IF(Spi_11!X36="","",IF(Spi_11!X36="x",5,Spi_11!X36))</f>
      </c>
      <c r="N8" s="45">
        <f t="shared" si="5"/>
      </c>
      <c r="O8" s="45"/>
      <c r="P8" s="45">
        <f t="shared" si="6"/>
        <v>0</v>
      </c>
      <c r="Q8" s="45">
        <f>IF(Spi_11!U34="","",IF(Spi_11!U34="x",0,Spi_11!U34))</f>
      </c>
      <c r="R8" s="45">
        <f>IF(Spi_11!X34="","",IF(Spi_11!X34="x",5,Spi_11!X34))</f>
      </c>
      <c r="S8" s="45">
        <f t="shared" si="7"/>
      </c>
      <c r="T8" s="45"/>
      <c r="U8" s="45">
        <f t="shared" si="8"/>
        <v>0</v>
      </c>
      <c r="V8" s="45">
        <f>IF(Spi_11!U35="","",IF(Spi_11!U35="x",0,Spi_11!U35))</f>
      </c>
      <c r="W8" s="45">
        <f>IF(Spi_11!X35="","",IF(Spi_11!X35="x",5,Spi_11!X35))</f>
      </c>
      <c r="X8" s="45">
        <f t="shared" si="9"/>
      </c>
      <c r="Y8" s="45"/>
      <c r="Z8" s="45">
        <f t="shared" si="10"/>
        <v>0</v>
      </c>
      <c r="AA8" s="45">
        <f>IF(Spi_11!X34="","",IF(Spi_11!X34="x",0,Spi_11!X34))</f>
      </c>
      <c r="AB8" s="45">
        <f>IF(Spi_11!U34="","",IF(Spi_11!U34="x",5,Spi_11!U34))</f>
      </c>
      <c r="AC8" s="45">
        <f>IF(AA8="","",IF(AA8&gt;AB8,3,IF(AA8=AB8,1,0)))</f>
      </c>
      <c r="AD8" s="45"/>
    </row>
    <row r="9" spans="1:30" ht="12.75">
      <c r="A9" s="45">
        <f>IF(B9="",0,1)</f>
        <v>0</v>
      </c>
      <c r="B9" s="104">
        <f>IF(Spi_11!U41="","",IF(Spi_11!U41="x",0,Spi_11!U41))</f>
      </c>
      <c r="C9" s="104">
        <f>IF(Spi_11!X41="","",IF(Spi_11!X41="x",5,Spi_11!X41))</f>
      </c>
      <c r="D9" s="45">
        <f>IF(B9="","",IF(B9&gt;C9,3,IF(B9=C9,1,0)))</f>
      </c>
      <c r="E9" s="45"/>
      <c r="F9" s="45">
        <f>IF(G9="",0,1)</f>
        <v>0</v>
      </c>
      <c r="G9" s="104">
        <f>IF(Spi_11!U42="","",IF(Spi_11!U42="x",0,Spi_11!U42))</f>
      </c>
      <c r="H9" s="104">
        <f>IF(Spi_11!X42="","",IF(Spi_11!X42="x",5,Spi_11!X42))</f>
      </c>
      <c r="I9" s="45">
        <f>IF(G9="","",IF(G9&gt;H9,3,IF(G9=H9,1,0)))</f>
      </c>
      <c r="J9" s="45"/>
      <c r="K9" s="45">
        <f>IF(L9="",0,1)</f>
        <v>0</v>
      </c>
      <c r="L9" s="45">
        <f>IF(Spi_11!X42="","",IF(Spi_11!X42="x",0,Spi_11!X42))</f>
      </c>
      <c r="M9" s="45">
        <f>IF(Spi_11!U42="","",IF(Spi_11!U42="x",5,Spi_11!U42))</f>
      </c>
      <c r="N9" s="45">
        <f>IF(L9="","",IF(L9&gt;M9,3,IF(L9=M9,1,0)))</f>
      </c>
      <c r="O9" s="45"/>
      <c r="P9" s="45">
        <f>IF(Q9="",0,1)</f>
        <v>0</v>
      </c>
      <c r="Q9" s="45">
        <f>IF(Spi_11!U39="","",IF(Spi_11!U39="x",0,Spi_11!U39))</f>
      </c>
      <c r="R9" s="45">
        <f>IF(Spi_11!X39="","",IF(Spi_11!X39="x",5,Spi_11!X39))</f>
      </c>
      <c r="S9" s="45">
        <f>IF(Q9="","",IF(Q9&gt;R9,3,IF(Q9=R9,1,0)))</f>
      </c>
      <c r="T9" s="45"/>
      <c r="U9" s="45">
        <f>IF(V9="",0,1)</f>
        <v>0</v>
      </c>
      <c r="V9" s="45">
        <f>IF(Spi_11!U40="","",IF(Spi_11!U40="x",0,Spi_11!U40))</f>
      </c>
      <c r="W9" s="45">
        <f>IF(Spi_11!X40="","",IF(Spi_11!X40="x",5,Spi_11!X40))</f>
      </c>
      <c r="X9" s="45">
        <f>IF(V9="","",IF(V9&gt;W9,3,IF(V9=W9,1,0)))</f>
      </c>
      <c r="Y9" s="45"/>
      <c r="Z9" s="45">
        <f t="shared" si="10"/>
        <v>0</v>
      </c>
      <c r="AA9" s="45">
        <f>IF(Spi_11!U38="","",IF(Spi_11!U38="x",0,Spi_11!U38))</f>
      </c>
      <c r="AB9" s="45">
        <f>IF(Spi_11!X38="","",IF(Spi_11!X38="x",5,Spi_11!X38))</f>
      </c>
      <c r="AC9" s="45">
        <f>IF(AA9="","",IF(AA9&gt;AB9,3,IF(AA9=AB9,1,0)))</f>
      </c>
      <c r="AD9" s="45"/>
    </row>
    <row r="10" spans="1:30" ht="12.75">
      <c r="A10" s="45">
        <f>IF(B10="",0,1)</f>
        <v>0</v>
      </c>
      <c r="B10" s="104">
        <f>IF(Spi_11!U47="","",IF(Spi_11!U47="x",0,Spi_11!U47))</f>
      </c>
      <c r="C10" s="104">
        <f>IF(Spi_11!X47="","",IF(Spi_11!X47="x",5,Spi_11!X47))</f>
      </c>
      <c r="D10" s="45">
        <f>IF(B10="","",IF(B10&gt;C10,3,IF(B10=C10,1,0)))</f>
      </c>
      <c r="E10" s="45"/>
      <c r="F10" s="45">
        <f>IF(G10="",0,1)</f>
        <v>0</v>
      </c>
      <c r="G10" s="104">
        <f>IF(Spi_11!U46="","",IF(Spi_11!U46="x",0,Spi_11!U46))</f>
      </c>
      <c r="H10" s="104">
        <f>IF(Spi_11!X46="","",IF(Spi_11!X46="x",5,Spi_11!X46))</f>
      </c>
      <c r="I10" s="45">
        <f>IF(G10="","",IF(G10&gt;H10,3,IF(G10=H10,1,0)))</f>
      </c>
      <c r="J10" s="45"/>
      <c r="K10" s="45">
        <f>IF(L10="",0,1)</f>
        <v>0</v>
      </c>
      <c r="L10" s="45">
        <f>IF(Spi_11!X47="","",IF(Spi_11!X47="x",0,Spi_11!X47))</f>
      </c>
      <c r="M10" s="45">
        <f>IF(Spi_11!U47="","",IF(Spi_11!U47="x",5,Spi_11!U47))</f>
      </c>
      <c r="N10" s="45">
        <f>IF(L10="","",IF(L10&gt;M10,3,IF(L10=M10,1,0)))</f>
      </c>
      <c r="O10" s="45"/>
      <c r="P10" s="45">
        <f>IF(Q10="",0,1)</f>
        <v>0</v>
      </c>
      <c r="Q10" s="45">
        <f>IF(Spi_11!U45="","",IF(Spi_11!U45="x",0,Spi_11!U45))</f>
      </c>
      <c r="R10" s="45">
        <f>IF(Spi_11!X45="","",IF(Spi_11!X45="x",5,Spi_11!X45))</f>
      </c>
      <c r="S10" s="45">
        <f>IF(Q10="","",IF(Q10&gt;R10,3,IF(Q10=R10,1,0)))</f>
      </c>
      <c r="T10" s="45"/>
      <c r="U10" s="45">
        <f>IF(V10="",0,1)</f>
        <v>0</v>
      </c>
      <c r="V10" s="45">
        <f>IF(Spi_11!X45="","",IF(Spi_11!X45="x",0,Spi_11!X45))</f>
      </c>
      <c r="W10" s="45">
        <f>IF(Spi_11!U45="","",IF(Spi_11!U45="x",5,Spi_11!U45))</f>
      </c>
      <c r="X10" s="45">
        <f>IF(V10="","",IF(V10&gt;W10,3,IF(V10=W10,1,0)))</f>
      </c>
      <c r="Y10" s="45"/>
      <c r="Z10" s="45">
        <f t="shared" si="10"/>
        <v>0</v>
      </c>
      <c r="AA10" s="45">
        <f>IF(Spi_11!X46="","",IF(Spi_11!X46="x",0,Spi_11!X46))</f>
      </c>
      <c r="AB10" s="45">
        <f>IF(Spi_11!U46="","",IF(Spi_11!U46="x",5,Spi_11!U46))</f>
      </c>
      <c r="AC10" s="45">
        <f>IF(AA10="","",IF(AA10&gt;AB10,3,IF(AA10=AB10,1,0)))</f>
      </c>
      <c r="AD10" s="45"/>
    </row>
    <row r="11" spans="1:30" ht="12.75">
      <c r="A11" s="45">
        <f t="shared" si="0"/>
        <v>0</v>
      </c>
      <c r="B11" s="104">
        <f>IF(Spi_11!U52="","",IF(Spi_11!U52="x",0,Spi_11!U52))</f>
      </c>
      <c r="C11" s="104">
        <f>IF(Spi_11!X52="","",IF(Spi_11!X52="x",5,Spi_11!X52))</f>
      </c>
      <c r="D11" s="45">
        <f>IF(B11="","",IF(B11&gt;C11,3,IF(B11=C11,1,0)))</f>
      </c>
      <c r="E11" s="45"/>
      <c r="F11" s="45">
        <f t="shared" si="2"/>
        <v>0</v>
      </c>
      <c r="G11" s="104">
        <f>IF(Spi_11!U53="","",IF(Spi_11!U53="x",0,Spi_11!U53))</f>
      </c>
      <c r="H11" s="104">
        <f>IF(Spi_11!X53="","",IF(Spi_11!X53="x",5,Spi_11!X53))</f>
      </c>
      <c r="I11" s="45">
        <f>IF(G11="","",IF(G11&gt;H11,3,IF(G11=H11,1,0)))</f>
      </c>
      <c r="J11" s="45"/>
      <c r="K11" s="45">
        <f t="shared" si="4"/>
        <v>0</v>
      </c>
      <c r="L11" s="45">
        <f>IF(Spi_11!U51="","",IF(Spi_11!U51="x",0,Spi_11!U51))</f>
      </c>
      <c r="M11" s="45">
        <f>IF(Spi_11!X51="","",IF(Spi_11!X51="x",5,Spi_11!X51))</f>
      </c>
      <c r="N11" s="45">
        <f>IF(L11="","",IF(L11&gt;M11,3,IF(L11=M11,1,0)))</f>
      </c>
      <c r="O11" s="45"/>
      <c r="P11" s="45">
        <f t="shared" si="6"/>
        <v>0</v>
      </c>
      <c r="Q11" s="45">
        <f>IF(Spi_11!U50="","",IF(Spi_11!U50="x",0,Spi_11!U50))</f>
      </c>
      <c r="R11" s="45">
        <f>IF(Spi_11!X50="","",IF(Spi_11!X50="x",5,Spi_11!X50))</f>
      </c>
      <c r="S11" s="45">
        <f>IF(Q11="","",IF(Q11&gt;R11,3,IF(Q11=R11,1,0)))</f>
      </c>
      <c r="T11" s="45"/>
      <c r="U11" s="45">
        <f t="shared" si="8"/>
        <v>0</v>
      </c>
      <c r="V11" s="45">
        <f>IF(Spi_11!X52="","",IF(Spi_11!X52="x",0,Spi_11!X52))</f>
      </c>
      <c r="W11" s="45">
        <f>IF(Spi_11!U52="","",IF(Spi_11!U52="x",5,Spi_11!U52))</f>
      </c>
      <c r="X11" s="45">
        <f>IF(V11="","",IF(V11&gt;W11,3,IF(V11=W11,1,0)))</f>
      </c>
      <c r="Y11" s="45"/>
      <c r="Z11" s="45">
        <f t="shared" si="10"/>
        <v>0</v>
      </c>
      <c r="AA11" s="45">
        <f>IF(Spi_11!X51="","",IF(Spi_11!X51="x",0,Spi_11!X51))</f>
      </c>
      <c r="AB11" s="45">
        <f>IF(Spi_11!U51="","",IF(Spi_11!U51="x",5,Spi_11!U51))</f>
      </c>
      <c r="AC11" s="45">
        <f>IF(AA11="","",IF(AA11&gt;AB11,3,IF(AA11=AB11,1,0)))</f>
      </c>
      <c r="AD11" s="45"/>
    </row>
    <row r="12" spans="1:30" ht="12.75">
      <c r="A12" s="46">
        <f t="shared" si="0"/>
        <v>0</v>
      </c>
      <c r="B12" s="46">
        <f>IF(Spi_11!U58="","",IF(Spi_11!U58="x",0,Spi_11!U58))</f>
      </c>
      <c r="C12" s="46">
        <f>IF(Spi_11!X58="","",IF(Spi_11!X58="x",5,Spi_11!X58))</f>
      </c>
      <c r="D12" s="46">
        <f t="shared" si="1"/>
      </c>
      <c r="E12" s="45"/>
      <c r="F12" s="46">
        <f t="shared" si="2"/>
        <v>0</v>
      </c>
      <c r="G12" s="46">
        <f>IF(Spi_11!X58="","",IF(Spi_11!X58="x",0,Spi_11!X58))</f>
      </c>
      <c r="H12" s="46">
        <f>IF(Spi_11!U58="","",IF(Spi_11!U58="x",5,Spi_11!U58))</f>
      </c>
      <c r="I12" s="147">
        <f t="shared" si="3"/>
      </c>
      <c r="J12" s="45"/>
      <c r="K12" s="46">
        <f t="shared" si="4"/>
        <v>0</v>
      </c>
      <c r="L12" s="46">
        <f>IF(Spi_11!U57="","",IF(Spi_11!U57="x",0,Spi_11!U57))</f>
      </c>
      <c r="M12" s="46">
        <f>IF(Spi_11!X57="","",IF(Spi_11!X57="x",5,Spi_11!X57))</f>
      </c>
      <c r="N12" s="46">
        <f t="shared" si="5"/>
      </c>
      <c r="O12" s="45"/>
      <c r="P12" s="46">
        <f t="shared" si="6"/>
        <v>0</v>
      </c>
      <c r="Q12" s="46">
        <f>IF(Spi_11!X57="","",IF(Spi_11!X57="x",0,Spi_11!X57))</f>
      </c>
      <c r="R12" s="46">
        <f>IF(Spi_11!U57="","",IF(Spi_11!U57="x",5,Spi_11!U57))</f>
      </c>
      <c r="S12" s="46">
        <f t="shared" si="7"/>
      </c>
      <c r="T12" s="45"/>
      <c r="U12" s="46">
        <f t="shared" si="8"/>
        <v>0</v>
      </c>
      <c r="V12" s="46">
        <f>IF(Spi_11!U56="","",IF(Spi_11!U56="x",0,Spi_11!U56))</f>
      </c>
      <c r="W12" s="46">
        <f>IF(Spi_11!X56="","",IF(Spi_11!X56="x",5,Spi_11!X56))</f>
      </c>
      <c r="X12" s="46">
        <f t="shared" si="9"/>
      </c>
      <c r="Y12" s="45"/>
      <c r="Z12" s="46">
        <f t="shared" si="10"/>
        <v>0</v>
      </c>
      <c r="AA12" s="46">
        <f>IF(Spi_11!X56="","",IF(Spi_11!X56="x",0,Spi_11!X56))</f>
      </c>
      <c r="AB12" s="46">
        <f>IF(Spi_11!U56="","",IF(Spi_11!U56="x",5,Spi_11!U56))</f>
      </c>
      <c r="AC12" s="46">
        <f t="shared" si="11"/>
      </c>
      <c r="AD12" s="45"/>
    </row>
    <row r="13" spans="1:30" ht="15">
      <c r="A13" s="149">
        <f>SUM(A3:A12)</f>
        <v>0</v>
      </c>
      <c r="B13" s="148">
        <f>SUM(B3:B12)</f>
        <v>0</v>
      </c>
      <c r="C13" s="149">
        <f>SUM(C3:C12)</f>
        <v>0</v>
      </c>
      <c r="D13" s="150">
        <f>SUM(D3:D12)</f>
        <v>0</v>
      </c>
      <c r="E13" s="149"/>
      <c r="F13" s="149">
        <f>SUM(F3:F12)</f>
        <v>0</v>
      </c>
      <c r="G13" s="148">
        <f>SUM(G3:G12)</f>
        <v>0</v>
      </c>
      <c r="H13" s="149">
        <f>SUM(H3:H12)</f>
        <v>0</v>
      </c>
      <c r="I13" s="150">
        <f>SUM(I3:I12)</f>
        <v>0</v>
      </c>
      <c r="J13" s="149"/>
      <c r="K13" s="149">
        <f>SUM(K3:K12)</f>
        <v>0</v>
      </c>
      <c r="L13" s="148">
        <f>SUM(L3:L12)</f>
        <v>0</v>
      </c>
      <c r="M13" s="149">
        <f>SUM(M3:M12)</f>
        <v>0</v>
      </c>
      <c r="N13" s="150">
        <f>SUM(N3:N12)</f>
        <v>0</v>
      </c>
      <c r="O13" s="149"/>
      <c r="P13" s="149">
        <f>SUM(P3:P12)</f>
        <v>0</v>
      </c>
      <c r="Q13" s="148">
        <f>SUM(Q3:Q12)</f>
        <v>0</v>
      </c>
      <c r="R13" s="149">
        <f>SUM(R3:R12)</f>
        <v>0</v>
      </c>
      <c r="S13" s="150">
        <f>SUM(S3:S12)</f>
        <v>0</v>
      </c>
      <c r="T13" s="149"/>
      <c r="U13" s="149">
        <f>SUM(U3:U12)</f>
        <v>0</v>
      </c>
      <c r="V13" s="148">
        <f>SUM(V3:V12)</f>
        <v>0</v>
      </c>
      <c r="W13" s="149">
        <f>SUM(W3:W12)</f>
        <v>0</v>
      </c>
      <c r="X13" s="150">
        <f>SUM(X3:X12)</f>
        <v>0</v>
      </c>
      <c r="Y13" s="149"/>
      <c r="Z13" s="149">
        <f>SUM(Z3:Z12)</f>
        <v>0</v>
      </c>
      <c r="AA13" s="148">
        <f>SUM(AA3:AA12)</f>
        <v>0</v>
      </c>
      <c r="AB13" s="149">
        <f>SUM(AB3:AB12)</f>
        <v>0</v>
      </c>
      <c r="AC13" s="150">
        <f>SUM(AC3:AC12)</f>
        <v>0</v>
      </c>
      <c r="AD13" s="45"/>
    </row>
    <row r="14" spans="1:30" ht="7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51"/>
      <c r="Z14" s="151"/>
      <c r="AA14" s="151"/>
      <c r="AB14" s="151"/>
      <c r="AC14" s="151"/>
      <c r="AD14" s="45"/>
    </row>
    <row r="15" spans="1:30" ht="21.75" customHeight="1">
      <c r="A15" s="45"/>
      <c r="B15" s="145"/>
      <c r="C15" s="145"/>
      <c r="D15" s="1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51"/>
      <c r="Z15" s="151"/>
      <c r="AA15" s="151"/>
      <c r="AB15" s="151"/>
      <c r="AC15" s="151"/>
      <c r="AD15" s="45"/>
    </row>
    <row r="16" spans="1:30" ht="15.75" customHeight="1">
      <c r="A16" s="766">
        <f>Spi_11!L4</f>
        <v>7</v>
      </c>
      <c r="B16" s="766"/>
      <c r="C16" s="766"/>
      <c r="D16" s="766"/>
      <c r="E16" s="105"/>
      <c r="F16" s="766">
        <f>Spi_11!L8</f>
        <v>8</v>
      </c>
      <c r="G16" s="766"/>
      <c r="H16" s="766"/>
      <c r="I16" s="766"/>
      <c r="J16" s="105"/>
      <c r="K16" s="766">
        <f>Spi_11!L5</f>
        <v>9</v>
      </c>
      <c r="L16" s="766"/>
      <c r="M16" s="766"/>
      <c r="N16" s="766"/>
      <c r="O16" s="152"/>
      <c r="P16" s="767">
        <f>Spi_11!L7</f>
        <v>10</v>
      </c>
      <c r="Q16" s="767"/>
      <c r="R16" s="767"/>
      <c r="S16" s="767"/>
      <c r="T16" s="153"/>
      <c r="U16" s="766">
        <f>Spi_11!L6</f>
        <v>11</v>
      </c>
      <c r="V16" s="766"/>
      <c r="W16" s="766"/>
      <c r="X16" s="766"/>
      <c r="Y16" s="105"/>
      <c r="Z16" s="105"/>
      <c r="AA16" s="105"/>
      <c r="AB16" s="105"/>
      <c r="AC16" s="105"/>
      <c r="AD16" s="45"/>
    </row>
    <row r="17" spans="1:30" ht="12.75">
      <c r="A17" s="45">
        <f aca="true" t="shared" si="12" ref="A17:A26">IF(B17="",0,1)</f>
        <v>0</v>
      </c>
      <c r="B17" s="45">
        <f>IF(Spi_11!X4="","",IF(Spi_11!X4="x",0,Spi_11!X4))</f>
      </c>
      <c r="C17" s="45">
        <f>IF(Spi_11!U4="","",IF(Spi_11!U4="x",5,Spi_11!U4))</f>
      </c>
      <c r="D17" s="45">
        <f aca="true" t="shared" si="13" ref="D17:D26">IF(B17="","",IF(B17&gt;C17,3,IF(B17=C17,1,0)))</f>
      </c>
      <c r="E17" s="45"/>
      <c r="F17" s="45">
        <f aca="true" t="shared" si="14" ref="F17:F26">IF(G17="",0,1)</f>
        <v>0</v>
      </c>
      <c r="G17" s="45">
        <f>IF(Spi_11!X8="","",IF(Spi_11!X8="x",0,Spi_11!X8))</f>
      </c>
      <c r="H17" s="45">
        <f>IF(Spi_11!U8="","",IF(Spi_11!U8="x",5,Spi_11!U8))</f>
      </c>
      <c r="I17" s="45">
        <f aca="true" t="shared" si="15" ref="I17:I26">IF(G17="","",IF(G17&gt;H17,3,IF(G17=H17,1,0)))</f>
      </c>
      <c r="J17" s="45"/>
      <c r="K17" s="45">
        <f aca="true" t="shared" si="16" ref="K17:K26">IF(L17="",0,1)</f>
        <v>0</v>
      </c>
      <c r="L17" s="146">
        <f>IF(Spi_11!X5="","",IF(Spi_11!X5="x",0,Spi_11!X5))</f>
      </c>
      <c r="M17" s="146">
        <f>IF(Spi_11!U5="","",IF(Spi_11!U5="x",5,Spi_11!U5))</f>
      </c>
      <c r="N17" s="45">
        <f aca="true" t="shared" si="17" ref="N17:N26">IF(L17="","",IF(L17&gt;M17,3,IF(L17=M17,1,0)))</f>
      </c>
      <c r="O17" s="151"/>
      <c r="P17" s="45">
        <f aca="true" t="shared" si="18" ref="P17:P26">IF(Q17="",0,1)</f>
        <v>0</v>
      </c>
      <c r="Q17" s="146">
        <f>IF(Spi_11!X7="","",IF(Spi_11!X7="x",0,Spi_11!X7))</f>
      </c>
      <c r="R17" s="146">
        <f>IF(Spi_11!U7="","",IF(Spi_11!U7="x",5,Spi_11!U7))</f>
      </c>
      <c r="S17" s="45">
        <f aca="true" t="shared" si="19" ref="S17:S22">IF(Q17="","",IF(Q17&gt;R17,3,IF(Q17=R17,1,0)))</f>
      </c>
      <c r="T17" s="151"/>
      <c r="U17" s="45">
        <f aca="true" t="shared" si="20" ref="U17:U22">IF(V17="",0,1)</f>
        <v>0</v>
      </c>
      <c r="V17" s="45">
        <f>IF(Spi_11!X6="","",IF(Spi_11!X6="x",0,Spi_11!X6))</f>
      </c>
      <c r="W17" s="45">
        <f>IF(Spi_11!U6="","",IF(Spi_11!U6="x",5,Spi_11!U6))</f>
      </c>
      <c r="X17" s="45">
        <f aca="true" t="shared" si="21" ref="X17:X22">IF(V17="","",IF(V17&gt;W17,3,IF(V17=W17,1,0)))</f>
      </c>
      <c r="Y17" s="45"/>
      <c r="Z17" s="45"/>
      <c r="AA17" s="45"/>
      <c r="AB17" s="45"/>
      <c r="AC17" s="45"/>
      <c r="AD17" s="45"/>
    </row>
    <row r="18" spans="1:30" ht="12.75">
      <c r="A18" s="45">
        <f t="shared" si="12"/>
        <v>0</v>
      </c>
      <c r="B18" s="45">
        <f>IF(Spi_11!X10="","",IF(Spi_11!X10="x",0,Spi_11!X10))</f>
      </c>
      <c r="C18" s="45">
        <f>IF(Spi_11!U10="","",IF(Spi_11!U10="x",5,Spi_11!U10))</f>
      </c>
      <c r="D18" s="45">
        <f t="shared" si="13"/>
      </c>
      <c r="E18" s="45"/>
      <c r="F18" s="45">
        <f t="shared" si="14"/>
        <v>0</v>
      </c>
      <c r="G18" s="45">
        <f>IF(Spi_11!X13="","",IF(Spi_11!X13="x",0,Spi_11!X13))</f>
      </c>
      <c r="H18" s="45">
        <f>IF(Spi_11!U13="","",IF(Spi_11!U13="x",5,Spi_11!U13))</f>
      </c>
      <c r="I18" s="45">
        <f t="shared" si="15"/>
      </c>
      <c r="J18" s="45"/>
      <c r="K18" s="45">
        <f t="shared" si="16"/>
        <v>0</v>
      </c>
      <c r="L18" s="104">
        <f>IF(Spi_11!X9="","",IF(Spi_11!X9="x",0,Spi_11!X9))</f>
      </c>
      <c r="M18" s="104">
        <f>IF(Spi_11!U9="","",IF(Spi_11!U9="x",5,Spi_11!U9))</f>
      </c>
      <c r="N18" s="45">
        <f t="shared" si="17"/>
      </c>
      <c r="O18" s="151"/>
      <c r="P18" s="45">
        <f t="shared" si="18"/>
        <v>0</v>
      </c>
      <c r="Q18" s="104">
        <f>IF(Spi_11!X12="","",IF(Spi_11!X12="x",0,Spi_11!X12))</f>
      </c>
      <c r="R18" s="104">
        <f>IF(Spi_11!U12="","",IF(Spi_11!U12="x",5,Spi_11!U12))</f>
      </c>
      <c r="S18" s="45">
        <f t="shared" si="19"/>
      </c>
      <c r="T18" s="151"/>
      <c r="U18" s="45">
        <f t="shared" si="20"/>
        <v>0</v>
      </c>
      <c r="V18" s="45">
        <f>IF(Spi_11!X11="","",IF(Spi_11!X11="x",0,Spi_11!X11))</f>
      </c>
      <c r="W18" s="45">
        <f>IF(Spi_11!U11="","",IF(Spi_11!U11="x",5,Spi_11!U11))</f>
      </c>
      <c r="X18" s="45">
        <f t="shared" si="21"/>
      </c>
      <c r="Y18" s="45"/>
      <c r="Z18" s="45"/>
      <c r="AA18" s="45"/>
      <c r="AB18" s="45"/>
      <c r="AC18" s="45"/>
      <c r="AD18" s="45"/>
    </row>
    <row r="19" spans="1:30" ht="12.75">
      <c r="A19" s="45">
        <f t="shared" si="12"/>
        <v>0</v>
      </c>
      <c r="B19" s="104">
        <f>IF(Spi_11!X14="","",IF(Spi_11!X14="x",0,Spi_11!X14))</f>
      </c>
      <c r="C19" s="104">
        <f>IF(Spi_11!U14="","",IF(Spi_11!U14="x",5,Spi_11!U14))</f>
      </c>
      <c r="D19" s="45">
        <f t="shared" si="13"/>
      </c>
      <c r="E19" s="45"/>
      <c r="F19" s="45">
        <f t="shared" si="14"/>
        <v>0</v>
      </c>
      <c r="G19" s="45">
        <f>IF(Spi_11!X18="","",IF(Spi_11!X18="x",0,Spi_11!X18))</f>
      </c>
      <c r="H19" s="45">
        <f>IF(Spi_11!U18="","",IF(Spi_11!U18="x",5,Spi_11!U18))</f>
      </c>
      <c r="I19" s="45">
        <f t="shared" si="15"/>
      </c>
      <c r="J19" s="45"/>
      <c r="K19" s="45">
        <f t="shared" si="16"/>
        <v>0</v>
      </c>
      <c r="L19" s="104">
        <f>IF(Spi_11!X15="","",IF(Spi_11!X15="x",0,Spi_11!X15))</f>
      </c>
      <c r="M19" s="104">
        <f>IF(Spi_11!U15="","",IF(Spi_11!U15="x",5,Spi_11!U15))</f>
      </c>
      <c r="N19" s="45">
        <f t="shared" si="17"/>
      </c>
      <c r="O19" s="151"/>
      <c r="P19" s="45">
        <f t="shared" si="18"/>
        <v>0</v>
      </c>
      <c r="Q19" s="104">
        <f>IF(Spi_11!X17="","",IF(Spi_11!X17="x",0,Spi_11!X17))</f>
      </c>
      <c r="R19" s="104">
        <f>IF(Spi_11!U17="","",IF(Spi_11!U17="x",5,Spi_11!U17))</f>
      </c>
      <c r="S19" s="45">
        <f t="shared" si="19"/>
      </c>
      <c r="T19" s="151"/>
      <c r="U19" s="45">
        <f t="shared" si="20"/>
        <v>0</v>
      </c>
      <c r="V19" s="45">
        <f>IF(Spi_11!X16="","",IF(Spi_11!X16="x",0,Spi_11!X16))</f>
      </c>
      <c r="W19" s="45">
        <f>IF(Spi_11!U16="","",IF(Spi_11!U16="x",5,Spi_11!U16))</f>
      </c>
      <c r="X19" s="45">
        <f t="shared" si="21"/>
      </c>
      <c r="Y19" s="45"/>
      <c r="Z19" s="45"/>
      <c r="AA19" s="45"/>
      <c r="AB19" s="45"/>
      <c r="AC19" s="45"/>
      <c r="AD19" s="45"/>
    </row>
    <row r="20" spans="1:30" ht="12.75">
      <c r="A20" s="45">
        <f t="shared" si="12"/>
        <v>0</v>
      </c>
      <c r="B20" s="104">
        <f>IF(Spi_11!U19="","",IF(Spi_11!U19="x",0,Spi_11!U19))</f>
      </c>
      <c r="C20" s="104">
        <f>IF(Spi_11!X19="","",IF(Spi_11!X19="x",5,Spi_11!X19))</f>
      </c>
      <c r="D20" s="45">
        <f t="shared" si="13"/>
      </c>
      <c r="E20" s="45"/>
      <c r="F20" s="45">
        <f t="shared" si="14"/>
        <v>0</v>
      </c>
      <c r="G20" s="45">
        <f>IF(Spi_11!X22="","",IF(Spi_11!X22="x",0,Spi_11!X22))</f>
      </c>
      <c r="H20" s="45">
        <f>IF(Spi_11!U22="","",IF(Spi_11!U22="x",5,Spi_11!U22))</f>
      </c>
      <c r="I20" s="45">
        <f t="shared" si="15"/>
      </c>
      <c r="J20" s="45"/>
      <c r="K20" s="45">
        <f t="shared" si="16"/>
        <v>0</v>
      </c>
      <c r="L20" s="104">
        <f>IF(Spi_11!X19="","",IF(Spi_11!X19="x",0,Spi_11!X19))</f>
      </c>
      <c r="M20" s="104">
        <f>IF(Spi_11!U19="","",IF(Spi_11!U19="x",5,Spi_11!U19))</f>
      </c>
      <c r="N20" s="45">
        <f t="shared" si="17"/>
      </c>
      <c r="O20" s="151"/>
      <c r="P20" s="45">
        <f t="shared" si="18"/>
        <v>0</v>
      </c>
      <c r="Q20" s="104">
        <f>IF(Spi_11!X23="","",IF(Spi_11!X23="x",0,Spi_11!X23))</f>
      </c>
      <c r="R20" s="104">
        <f>IF(Spi_11!U23="","",IF(Spi_11!U23="x",5,Spi_11!U23))</f>
      </c>
      <c r="S20" s="45">
        <f t="shared" si="19"/>
      </c>
      <c r="T20" s="151"/>
      <c r="U20" s="45">
        <f t="shared" si="20"/>
        <v>0</v>
      </c>
      <c r="V20" s="45">
        <f>IF(Spi_11!X21="","",IF(Spi_11!X21="x",0,Spi_11!X21))</f>
      </c>
      <c r="W20" s="45">
        <f>IF(Spi_11!U21="","",IF(Spi_11!U21="x",5,Spi_11!U21))</f>
      </c>
      <c r="X20" s="45">
        <f t="shared" si="21"/>
      </c>
      <c r="Y20" s="45"/>
      <c r="Z20" s="45"/>
      <c r="AA20" s="45"/>
      <c r="AB20" s="45"/>
      <c r="AC20" s="45"/>
      <c r="AD20" s="45"/>
    </row>
    <row r="21" spans="1:30" ht="12.75">
      <c r="A21" s="45">
        <f t="shared" si="12"/>
        <v>0</v>
      </c>
      <c r="B21" s="104">
        <f>IF(Spi_11!U23="","",IF(Spi_11!U23="x",0,Spi_11!U23))</f>
      </c>
      <c r="C21" s="104">
        <f>IF(Spi_11!X23="","",IF(Spi_11!X23="x",5,Spi_11!X23))</f>
      </c>
      <c r="D21" s="45">
        <f t="shared" si="13"/>
      </c>
      <c r="E21" s="45"/>
      <c r="F21" s="45">
        <f t="shared" si="14"/>
        <v>0</v>
      </c>
      <c r="G21" s="45">
        <f>IF(Spi_11!U30="","",IF(Spi_11!U30="x",0,Spi_11!U30))</f>
      </c>
      <c r="H21" s="45">
        <f>IF(Spi_11!X30="","",IF(Spi_11!X30="x",5,Spi_11!X30))</f>
      </c>
      <c r="I21" s="45">
        <f t="shared" si="15"/>
      </c>
      <c r="J21" s="45"/>
      <c r="K21" s="45">
        <f t="shared" si="16"/>
        <v>0</v>
      </c>
      <c r="L21" s="104">
        <f>IF(Spi_11!U26="","",IF(Spi_11!U26="x",0,Spi_11!U26))</f>
      </c>
      <c r="M21" s="104">
        <f>IF(Spi_11!X26="","",IF(Spi_11!X26="x",5,Spi_11!X26))</f>
      </c>
      <c r="N21" s="45">
        <f t="shared" si="17"/>
      </c>
      <c r="O21" s="151"/>
      <c r="P21" s="45">
        <f t="shared" si="18"/>
        <v>0</v>
      </c>
      <c r="Q21" s="104">
        <f>IF(Spi_11!X27="","",IF(Spi_11!X27="x",0,Spi_11!X27))</f>
      </c>
      <c r="R21" s="104">
        <f>IF(Spi_11!U27="","",IF(Spi_11!U27="x",5,Spi_11!U27))</f>
      </c>
      <c r="S21" s="45">
        <f t="shared" si="19"/>
      </c>
      <c r="T21" s="151"/>
      <c r="U21" s="45">
        <f t="shared" si="20"/>
        <v>0</v>
      </c>
      <c r="V21" s="45">
        <f>IF(Spi_11!X26="","",IF(Spi_11!X26="x",0,Spi_11!X26))</f>
      </c>
      <c r="W21" s="45">
        <f>IF(Spi_11!U26="","",IF(Spi_11!U26="x",5,Spi_11!U26))</f>
      </c>
      <c r="X21" s="45">
        <f t="shared" si="21"/>
      </c>
      <c r="Y21" s="45"/>
      <c r="Z21" s="45"/>
      <c r="AA21" s="45"/>
      <c r="AB21" s="45"/>
      <c r="AC21" s="45"/>
      <c r="AD21" s="45"/>
    </row>
    <row r="22" spans="1:30" ht="12.75">
      <c r="A22" s="45">
        <f t="shared" si="12"/>
        <v>0</v>
      </c>
      <c r="B22" s="104">
        <f>IF(Spi_11!X28="","",IF(Spi_11!X28="x",0,Spi_11!X28))</f>
      </c>
      <c r="C22" s="104">
        <f>IF(Spi_11!U28="","",IF(Spi_11!U28="x",5,Spi_11!U28))</f>
      </c>
      <c r="D22" s="45">
        <f t="shared" si="13"/>
      </c>
      <c r="E22" s="45"/>
      <c r="F22" s="45">
        <f t="shared" si="14"/>
        <v>0</v>
      </c>
      <c r="G22" s="45">
        <f>IF(Spi_11!X36="","",IF(Spi_11!X36="x",0,Spi_11!X36))</f>
      </c>
      <c r="H22" s="45">
        <f>IF(Spi_11!U36="","",IF(Spi_11!U36="x",5,Spi_11!U36))</f>
      </c>
      <c r="I22" s="45">
        <f t="shared" si="15"/>
      </c>
      <c r="J22" s="45"/>
      <c r="K22" s="45">
        <f t="shared" si="16"/>
        <v>0</v>
      </c>
      <c r="L22" s="104">
        <f>IF(Spi_11!X33="","",IF(Spi_11!X33="x",0,Spi_11!X33))</f>
      </c>
      <c r="M22" s="104">
        <f>IF(Spi_11!U33="","",IF(Spi_11!U33="x",5,Spi_11!U33))</f>
      </c>
      <c r="N22" s="45">
        <f t="shared" si="17"/>
      </c>
      <c r="O22" s="151"/>
      <c r="P22" s="45">
        <f t="shared" si="18"/>
        <v>0</v>
      </c>
      <c r="Q22" s="104">
        <f>IF(Spi_11!X31="","",IF(Spi_11!X31="x",0,Spi_11!X31))</f>
      </c>
      <c r="R22" s="104">
        <f>IF(Spi_11!U31="","",IF(Spi_11!U31="x",5,Spi_11!U31))</f>
      </c>
      <c r="S22" s="45">
        <f t="shared" si="19"/>
      </c>
      <c r="T22" s="151"/>
      <c r="U22" s="45">
        <f t="shared" si="20"/>
        <v>0</v>
      </c>
      <c r="V22" s="45">
        <f>IF(Spi_11!X30="","",IF(Spi_11!X30="x",0,Spi_11!X30))</f>
      </c>
      <c r="W22" s="45">
        <f>IF(Spi_11!U30="","",IF(Spi_11!U30="x",5,Spi_11!U30))</f>
      </c>
      <c r="X22" s="45">
        <f t="shared" si="21"/>
      </c>
      <c r="Y22" s="45"/>
      <c r="Z22" s="45"/>
      <c r="AA22" s="45"/>
      <c r="AB22" s="45"/>
      <c r="AC22" s="45"/>
      <c r="AD22" s="45"/>
    </row>
    <row r="23" spans="1:30" ht="12.75">
      <c r="A23" s="45">
        <f>IF(B23="",0,1)</f>
        <v>0</v>
      </c>
      <c r="B23" s="104">
        <f>IF(Spi_11!X37="","",IF(Spi_11!X37="x",0,Spi_11!X37))</f>
      </c>
      <c r="C23" s="104">
        <f>IF(Spi_11!U37="","",IF(Spi_11!U37="x",5,Spi_11!U37))</f>
      </c>
      <c r="D23" s="45">
        <f>IF(B23="","",IF(B23&gt;C23,3,IF(B23=C23,1,0)))</f>
      </c>
      <c r="E23" s="45"/>
      <c r="F23" s="45">
        <f>IF(G23="",0,1)</f>
        <v>0</v>
      </c>
      <c r="G23" s="45">
        <f>IF(Spi_11!X40="","",IF(Spi_11!X40="x",0,Spi_11!X40))</f>
      </c>
      <c r="H23" s="45">
        <f>IF(Spi_11!U40="","",IF(Spi_11!U40="x",5,Spi_11!U40))</f>
      </c>
      <c r="I23" s="45">
        <f>IF(G23="","",IF(G23&gt;H23,3,IF(G23=H23,1,0)))</f>
      </c>
      <c r="J23" s="45"/>
      <c r="K23" s="45">
        <f>IF(L23="",0,1)</f>
        <v>0</v>
      </c>
      <c r="L23" s="104">
        <f>IF(Spi_11!X38="","",IF(Spi_11!X38="x",0,Spi_11!X38))</f>
      </c>
      <c r="M23" s="104">
        <f>IF(Spi_11!U38="","",IF(Spi_11!U38="x",5,Spi_11!U38))</f>
      </c>
      <c r="N23" s="45">
        <f>IF(L23="","",IF(L23&gt;M23,3,IF(L23=M23,1,0)))</f>
      </c>
      <c r="O23" s="151"/>
      <c r="P23" s="45">
        <f>IF(Q23="",0,1)</f>
        <v>0</v>
      </c>
      <c r="Q23" s="104">
        <f>IF(Spi_11!X35="","",IF(Spi_11!X35="x",0,Spi_11!X35))</f>
      </c>
      <c r="R23" s="104">
        <f>IF(Spi_11!U35="","",IF(Spi_11!U35="x",5,Spi_11!U35))</f>
      </c>
      <c r="S23" s="45">
        <f>IF(Q23="","",IF(Q23&gt;R23,3,IF(Q23=R23,1,0)))</f>
      </c>
      <c r="T23" s="151"/>
      <c r="U23" s="45">
        <f>IF(V23="",0,1)</f>
        <v>0</v>
      </c>
      <c r="V23" s="45">
        <f>IF(Spi_11!X39="","",IF(Spi_11!X39="x",0,Spi_11!X39))</f>
      </c>
      <c r="W23" s="45">
        <f>IF(Spi_11!U39="","",IF(Spi_11!U39="x",5,Spi_11!U39))</f>
      </c>
      <c r="X23" s="45">
        <f>IF(V23="","",IF(V23&gt;W23,3,IF(V23=W23,1,0)))</f>
      </c>
      <c r="Y23" s="45"/>
      <c r="Z23" s="45"/>
      <c r="AA23" s="45"/>
      <c r="AB23" s="45"/>
      <c r="AC23" s="45"/>
      <c r="AD23" s="45"/>
    </row>
    <row r="24" spans="1:30" ht="12.75">
      <c r="A24" s="45">
        <f>IF(B24="",0,1)</f>
        <v>0</v>
      </c>
      <c r="B24" s="104">
        <f>IF(Spi_11!X41="","",IF(Spi_11!X41="x",0,Spi_11!X41))</f>
      </c>
      <c r="C24" s="104">
        <f>IF(Spi_11!U41="","",IF(Spi_11!U41="x",5,Spi_11!U41))</f>
      </c>
      <c r="D24" s="45">
        <f>IF(B24="","",IF(B24&gt;C24,3,IF(B24=C24,1,0)))</f>
      </c>
      <c r="E24" s="45"/>
      <c r="F24" s="45">
        <f>IF(G24="",0,1)</f>
        <v>0</v>
      </c>
      <c r="G24" s="45">
        <f>IF(Spi_11!U44="","",IF(Spi_11!U44="x",0,Spi_11!U44))</f>
      </c>
      <c r="H24" s="45">
        <f>IF(Spi_11!X44="","",IF(Spi_11!X44="x",5,Spi_11!X44))</f>
      </c>
      <c r="I24" s="45">
        <f>IF(G24="","",IF(G24&gt;H24,3,IF(G24=H24,1,0)))</f>
      </c>
      <c r="J24" s="45"/>
      <c r="K24" s="45">
        <f>IF(L24="",0,1)</f>
        <v>0</v>
      </c>
      <c r="L24" s="104">
        <f>IF(Spi_11!X44="","",IF(Spi_11!X44="x",0,Spi_11!X44))</f>
      </c>
      <c r="M24" s="104">
        <f>IF(Spi_11!U44="","",IF(Spi_11!U44="x",5,Spi_11!U44))</f>
      </c>
      <c r="N24" s="45">
        <f>IF(L24="","",IF(L24&gt;M24,3,IF(L24=M24,1,0)))</f>
      </c>
      <c r="O24" s="151"/>
      <c r="P24" s="45">
        <f>IF(Q24="",0,1)</f>
        <v>0</v>
      </c>
      <c r="Q24" s="104">
        <f>IF(Spi_11!U43="","",IF(Spi_11!U43="x",0,Spi_11!U43))</f>
      </c>
      <c r="R24" s="104">
        <f>IF(Spi_11!X43="","",IF(Spi_11!X43="x",5,Spi_11!X43))</f>
      </c>
      <c r="S24" s="45">
        <f>IF(Q24="","",IF(Q24&gt;R24,3,IF(Q24=R24,1,0)))</f>
      </c>
      <c r="T24" s="151"/>
      <c r="U24" s="45">
        <f>IF(V24="",0,1)</f>
        <v>0</v>
      </c>
      <c r="V24" s="45">
        <f>IF(Spi_11!X43="","",IF(Spi_11!X43="x",0,Spi_11!X43))</f>
      </c>
      <c r="W24" s="45">
        <f>IF(Spi_11!U43="","",IF(Spi_11!U43="x",5,Spi_11!U43))</f>
      </c>
      <c r="X24" s="45">
        <f>IF(V24="","",IF(V24&gt;W24,3,IF(V24=W24,1,0)))</f>
      </c>
      <c r="Y24" s="45"/>
      <c r="Z24" s="45"/>
      <c r="AA24" s="45"/>
      <c r="AB24" s="45"/>
      <c r="AC24" s="45"/>
      <c r="AD24" s="45"/>
    </row>
    <row r="25" spans="1:30" ht="12.75">
      <c r="A25" s="45">
        <f t="shared" si="12"/>
        <v>0</v>
      </c>
      <c r="B25" s="104">
        <f>IF(Spi_11!U49="","",IF(Spi_11!U49="x",0,Spi_11!U49))</f>
      </c>
      <c r="C25" s="104">
        <f>IF(Spi_11!X49="","",IF(Spi_11!X49="x",5,Spi_11!X49))</f>
      </c>
      <c r="D25" s="45">
        <f>IF(B25="","",IF(B25&gt;C25,3,IF(B25=C25,1,0)))</f>
      </c>
      <c r="E25" s="45"/>
      <c r="F25" s="45">
        <f t="shared" si="14"/>
        <v>0</v>
      </c>
      <c r="G25" s="45">
        <f>IF(Spi_11!U48="","",IF(Spi_11!U48="x",0,Spi_11!U48))</f>
      </c>
      <c r="H25" s="45">
        <f>IF(Spi_11!X48="","",IF(Spi_11!X48="x",5,Spi_11!X48))</f>
      </c>
      <c r="I25" s="45">
        <f>IF(G25="","",IF(G25&gt;H25,3,IF(G25=H25,1,0)))</f>
      </c>
      <c r="J25" s="45"/>
      <c r="K25" s="45">
        <f t="shared" si="16"/>
        <v>0</v>
      </c>
      <c r="L25" s="104">
        <f>IF(Spi_11!X50="","",IF(Spi_11!X50="x",0,Spi_11!X50))</f>
      </c>
      <c r="M25" s="104">
        <f>IF(Spi_11!U50="","",IF(Spi_11!U50="x",5,Spi_11!U50))</f>
      </c>
      <c r="N25" s="45">
        <f>IF(L25="","",IF(L25&gt;M25,3,IF(L25=M25,1,0)))</f>
      </c>
      <c r="O25" s="151"/>
      <c r="P25" s="45">
        <f t="shared" si="18"/>
        <v>0</v>
      </c>
      <c r="Q25" s="104">
        <f>IF(Spi_11!X48="","",IF(Spi_11!X48="x",0,Spi_11!X48))</f>
      </c>
      <c r="R25" s="104">
        <f>IF(Spi_11!U48="","",IF(Spi_11!U48="x",5,Spi_11!U48))</f>
      </c>
      <c r="S25" s="45">
        <f>IF(Q25="","",IF(Q25&gt;R25,3,IF(Q25=R25,1,0)))</f>
      </c>
      <c r="T25" s="151"/>
      <c r="U25" s="45">
        <f>IF(V25="",0,1)</f>
        <v>0</v>
      </c>
      <c r="V25" s="45">
        <f>IF(Spi_11!X49="","",IF(Spi_11!X49="x",0,Spi_11!X49))</f>
      </c>
      <c r="W25" s="45">
        <f>IF(Spi_11!U49="","",IF(Spi_11!U49="x",5,Spi_11!U49))</f>
      </c>
      <c r="X25" s="45">
        <f>IF(V25="","",IF(V25&gt;W25,3,IF(V25=W25,1,0)))</f>
      </c>
      <c r="Y25" s="45"/>
      <c r="Z25" s="45"/>
      <c r="AA25" s="45"/>
      <c r="AB25" s="45"/>
      <c r="AC25" s="45"/>
      <c r="AD25" s="45"/>
    </row>
    <row r="26" spans="1:30" ht="12.75">
      <c r="A26" s="46">
        <f t="shared" si="12"/>
        <v>0</v>
      </c>
      <c r="B26" s="46">
        <f>IF(Spi_11!U55="","",IF(Spi_11!U55="x",0,Spi_11!U55))</f>
      </c>
      <c r="C26" s="46">
        <f>IF(Spi_11!X55="","",IF(Spi_11!X55="x",5,Spi_11!X55))</f>
      </c>
      <c r="D26" s="46">
        <f t="shared" si="13"/>
      </c>
      <c r="E26" s="45"/>
      <c r="F26" s="46">
        <f t="shared" si="14"/>
        <v>0</v>
      </c>
      <c r="G26" s="46">
        <f>IF(Spi_11!X55="","",IF(Spi_11!X55="x",0,Spi_11!X55))</f>
      </c>
      <c r="H26" s="46">
        <f>IF(Spi_11!U55="","",IF(Spi_11!U55="x",5,Spi_11!U55))</f>
      </c>
      <c r="I26" s="46">
        <f t="shared" si="15"/>
      </c>
      <c r="J26" s="45"/>
      <c r="K26" s="46">
        <f t="shared" si="16"/>
        <v>0</v>
      </c>
      <c r="L26" s="46">
        <f>IF(Spi_11!U54="","",IF(Spi_11!U54="x",0,Spi_11!U54))</f>
      </c>
      <c r="M26" s="46">
        <f>IF(Spi_11!X54="","",IF(Spi_11!X54="x",5,Spi_11!X54))</f>
      </c>
      <c r="N26" s="46">
        <f t="shared" si="17"/>
      </c>
      <c r="O26" s="151"/>
      <c r="P26" s="46">
        <f t="shared" si="18"/>
        <v>0</v>
      </c>
      <c r="Q26" s="46">
        <f>IF(Spi_11!X54="","",IF(Spi_11!X54="x",0,Spi_11!X54))</f>
      </c>
      <c r="R26" s="46">
        <f>IF(Spi_11!U54="","",IF(Spi_11!U54="x",5,Spi_11!U54))</f>
      </c>
      <c r="S26" s="46">
        <f>IF(Q26="","",IF(Q26&gt;R26,3,IF(Q26=R26,1,0)))</f>
      </c>
      <c r="T26" s="151"/>
      <c r="U26" s="46">
        <f>IF(V26="",0,1)</f>
        <v>0</v>
      </c>
      <c r="V26" s="46">
        <f>IF(Spi_11!X53="","",IF(Spi_11!X53="x",0,Spi_11!X53))</f>
      </c>
      <c r="W26" s="46">
        <f>IF(Spi_11!U53="","",IF(Spi_11!U53="x",5,Spi_11!U53))</f>
      </c>
      <c r="X26" s="46">
        <f>IF(V26="","",IF(V26&gt;W26,3,IF(V26=W26,1,0)))</f>
      </c>
      <c r="Y26" s="45"/>
      <c r="Z26" s="104"/>
      <c r="AA26" s="104"/>
      <c r="AB26" s="104"/>
      <c r="AC26" s="104"/>
      <c r="AD26" s="45"/>
    </row>
    <row r="27" spans="1:30" ht="15" customHeight="1">
      <c r="A27" s="149">
        <f>SUM(A17:A26)</f>
        <v>0</v>
      </c>
      <c r="B27" s="148">
        <f>SUM(B17:B26)</f>
        <v>0</v>
      </c>
      <c r="C27" s="148">
        <f>SUM(C17:C26)</f>
        <v>0</v>
      </c>
      <c r="D27" s="154">
        <f>SUM(D17:D26)</f>
        <v>0</v>
      </c>
      <c r="E27" s="149"/>
      <c r="F27" s="149">
        <f>SUM(F17:F26)</f>
        <v>0</v>
      </c>
      <c r="G27" s="148">
        <f>SUM(G17:G26)</f>
        <v>0</v>
      </c>
      <c r="H27" s="148">
        <f>SUM(H17:H26)</f>
        <v>0</v>
      </c>
      <c r="I27" s="154">
        <f>SUM(I17:I26)</f>
        <v>0</v>
      </c>
      <c r="J27" s="149"/>
      <c r="K27" s="149">
        <f>SUM(K17:K26)</f>
        <v>0</v>
      </c>
      <c r="L27" s="148">
        <f>SUM(L17:L26)</f>
        <v>0</v>
      </c>
      <c r="M27" s="148">
        <f>SUM(M17:M26)</f>
        <v>0</v>
      </c>
      <c r="N27" s="154">
        <f>SUM(N17:N26)</f>
        <v>0</v>
      </c>
      <c r="O27" s="155"/>
      <c r="P27" s="149">
        <f>SUM(P17:P26)</f>
        <v>0</v>
      </c>
      <c r="Q27" s="148">
        <f>SUM(Q17:Q26)</f>
        <v>0</v>
      </c>
      <c r="R27" s="148">
        <f>SUM(R17:R26)</f>
        <v>0</v>
      </c>
      <c r="S27" s="154">
        <f>SUM(S17:S26)</f>
        <v>0</v>
      </c>
      <c r="T27" s="155"/>
      <c r="U27" s="149">
        <f>SUM(U17:U26)</f>
        <v>0</v>
      </c>
      <c r="V27" s="148">
        <f>SUM(V17:V26)</f>
        <v>0</v>
      </c>
      <c r="W27" s="148">
        <f>SUM(W17:W26)</f>
        <v>0</v>
      </c>
      <c r="X27" s="154">
        <f>SUM(X17:X26)</f>
        <v>0</v>
      </c>
      <c r="Y27" s="149"/>
      <c r="Z27" s="160"/>
      <c r="AA27" s="156"/>
      <c r="AB27" s="156"/>
      <c r="AC27" s="157"/>
      <c r="AD27" s="45"/>
    </row>
    <row r="30" spans="2:27" ht="12.7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9" ht="21.75" customHeight="1">
      <c r="B31" s="768" t="s">
        <v>151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385"/>
      <c r="N31" s="385"/>
      <c r="O31" s="385"/>
      <c r="Y31" s="44"/>
      <c r="Z31" s="44"/>
      <c r="AA31" s="44"/>
      <c r="AB31" s="44"/>
      <c r="AC31" s="44"/>
    </row>
    <row r="32" spans="1:29" ht="15.75" customHeight="1">
      <c r="A32" s="766">
        <f>Spi_10!E6</f>
        <v>1</v>
      </c>
      <c r="B32" s="766"/>
      <c r="C32" s="766"/>
      <c r="D32" s="766"/>
      <c r="E32" s="105"/>
      <c r="F32" s="766">
        <f>Spi_10!E7</f>
        <v>2</v>
      </c>
      <c r="G32" s="766"/>
      <c r="H32" s="766"/>
      <c r="I32" s="766"/>
      <c r="J32" s="105"/>
      <c r="K32" s="766">
        <f>Spi_10!E4</f>
        <v>3</v>
      </c>
      <c r="L32" s="766"/>
      <c r="M32" s="766"/>
      <c r="N32" s="766"/>
      <c r="O32" s="105"/>
      <c r="P32" s="766">
        <f>Spi_10!E8</f>
        <v>4</v>
      </c>
      <c r="Q32" s="766"/>
      <c r="R32" s="766"/>
      <c r="S32" s="766"/>
      <c r="T32" s="105"/>
      <c r="U32" s="766">
        <f>Spi_10!L4</f>
        <v>5</v>
      </c>
      <c r="V32" s="766"/>
      <c r="W32" s="766"/>
      <c r="X32" s="766"/>
      <c r="Y32" s="105"/>
      <c r="Z32" s="766">
        <f>Spi_10!E5</f>
        <v>6</v>
      </c>
      <c r="AA32" s="766"/>
      <c r="AB32" s="766"/>
      <c r="AC32" s="766"/>
    </row>
    <row r="33" spans="1:29" ht="12.75" customHeight="1">
      <c r="A33" s="45">
        <f aca="true" t="shared" si="22" ref="A33:A41">IF(B33="",0,1)</f>
        <v>0</v>
      </c>
      <c r="B33" s="45">
        <f>IF(Spi_10!U6="","",IF(Spi_10!U6="x",0,Spi_10!U6))</f>
      </c>
      <c r="C33" s="45">
        <f>IF(Spi_10!X6="","",IF(Spi_10!X6="x",5,Spi_10!X6))</f>
      </c>
      <c r="D33" s="45">
        <f aca="true" t="shared" si="23" ref="D33:D41">IF(B33="","",IF(B33&gt;C33,3,IF(B33=C33,1,0)))</f>
      </c>
      <c r="E33" s="45"/>
      <c r="F33" s="45">
        <f aca="true" t="shared" si="24" ref="F33:F41">IF(G33="",0,1)</f>
        <v>0</v>
      </c>
      <c r="G33" s="146">
        <f>IF(Spi_10!U7="","",IF(Spi_10!U7="x",0,Spi_10!U7))</f>
      </c>
      <c r="H33" s="146">
        <f>IF(Spi_10!X7="","",IF(Spi_10!X7="x",5,Spi_10!X7))</f>
      </c>
      <c r="I33" s="45">
        <f aca="true" t="shared" si="25" ref="I33:I38">IF(G33="","",IF(G33&gt;H33,3,IF(G33=H33,1,0)))</f>
      </c>
      <c r="J33" s="45"/>
      <c r="K33" s="45">
        <f aca="true" t="shared" si="26" ref="K33:K41">IF(L33="",0,1)</f>
        <v>0</v>
      </c>
      <c r="L33" s="45">
        <f>IF(Spi_10!U4="","",IF(Spi_10!U4="x",0,Spi_10!U4))</f>
      </c>
      <c r="M33" s="45">
        <f>IF(Spi_10!X4="","",IF(Spi_10!X4="x",5,Spi_10!X4))</f>
      </c>
      <c r="N33" s="45">
        <f aca="true" t="shared" si="27" ref="N33:N38">IF(L33="","",IF(L33&gt;M33,3,IF(L33=M33,1,0)))</f>
      </c>
      <c r="O33" s="45"/>
      <c r="P33" s="45">
        <f aca="true" t="shared" si="28" ref="P33:P41">IF(Q33="",0,1)</f>
        <v>0</v>
      </c>
      <c r="Q33" s="146">
        <f>IF(Spi_10!U8="","",IF(Spi_10!U8="x",0,Spi_10!U8))</f>
      </c>
      <c r="R33" s="146">
        <f>IF(Spi_10!X8="","",IF(Spi_10!X8="x",5,Spi_10!X8))</f>
      </c>
      <c r="S33" s="45">
        <f aca="true" t="shared" si="29" ref="S33:S38">IF(Q33="","",IF(Q33&gt;R33,3,IF(Q33=R33,1,0)))</f>
      </c>
      <c r="T33" s="45"/>
      <c r="U33" s="45">
        <f aca="true" t="shared" si="30" ref="U33:U41">IF(V33="",0,1)</f>
        <v>0</v>
      </c>
      <c r="V33" s="146">
        <f>IF(Spi_10!X4="","",IF(Spi_10!X4="x",0,Spi_10!X4))</f>
      </c>
      <c r="W33" s="45">
        <f>IF(Spi_10!U4="","",IF(Spi_10!U4="x",5,Spi_10!U4))</f>
      </c>
      <c r="X33" s="45">
        <f aca="true" t="shared" si="31" ref="X33:X38">IF(V33="","",IF(V33&gt;W33,3,IF(V33=W33,1,0)))</f>
      </c>
      <c r="Y33" s="45"/>
      <c r="Z33" s="45">
        <f aca="true" t="shared" si="32" ref="Z33:Z41">IF(AA33="",0,1)</f>
        <v>0</v>
      </c>
      <c r="AA33" s="104">
        <f>IF(Spi_10!U5="","",IF(Spi_10!U5="x",0,Spi_10!U5))</f>
      </c>
      <c r="AB33" s="104">
        <f>IF(Spi_10!X5="","",IF(Spi_10!X5="x",5,Spi_10!X5))</f>
      </c>
      <c r="AC33" s="45">
        <f aca="true" t="shared" si="33" ref="AC33:AC38">IF(AA33="","",IF(AA33&gt;AB33,3,IF(AA33=AB33,1,0)))</f>
      </c>
    </row>
    <row r="34" spans="1:29" ht="12.75" customHeight="1">
      <c r="A34" s="45">
        <f t="shared" si="22"/>
        <v>0</v>
      </c>
      <c r="B34" s="45">
        <f>IF(Spi_10!U12="","",IF(Spi_10!U12="x",0,Spi_10!U12))</f>
      </c>
      <c r="C34" s="45">
        <f>IF(Spi_10!X12="","",IF(Spi_10!X12="x",5,Spi_10!X12))</f>
      </c>
      <c r="D34" s="45">
        <f t="shared" si="23"/>
      </c>
      <c r="E34" s="45"/>
      <c r="F34" s="45">
        <f t="shared" si="24"/>
        <v>0</v>
      </c>
      <c r="G34" s="104">
        <f>IF(Spi_10!U10="","",IF(Spi_10!U10="x",0,Spi_10!U10))</f>
      </c>
      <c r="H34" s="104">
        <f>IF(Spi_10!X10="","",IF(Spi_10!X10="x",5,Spi_10!X10))</f>
      </c>
      <c r="I34" s="45">
        <f t="shared" si="25"/>
      </c>
      <c r="J34" s="45"/>
      <c r="K34" s="45">
        <f t="shared" si="26"/>
        <v>0</v>
      </c>
      <c r="L34" s="45">
        <f>IF(Spi_10!U9="","",IF(Spi_10!U9="x",0,Spi_10!U9))</f>
      </c>
      <c r="M34" s="45">
        <f>IF(Spi_10!X9="","",IF(Spi_10!X9="x",5,Spi_10!X9))</f>
      </c>
      <c r="N34" s="45">
        <f t="shared" si="27"/>
      </c>
      <c r="O34" s="45"/>
      <c r="P34" s="45">
        <f t="shared" si="28"/>
        <v>0</v>
      </c>
      <c r="Q34" s="104">
        <f>IF(Spi_10!U11="","",IF(Spi_10!U11="x",0,Spi_10!U11))</f>
      </c>
      <c r="R34" s="104">
        <f>IF(Spi_10!X11="","",IF(Spi_10!X11="x",5,Spi_10!X11))</f>
      </c>
      <c r="S34" s="45">
        <f t="shared" si="29"/>
      </c>
      <c r="T34" s="45"/>
      <c r="U34" s="45">
        <f t="shared" si="30"/>
        <v>0</v>
      </c>
      <c r="V34" s="104">
        <f>IF(Spi_10!X11="","",IF(Spi_10!X11="x",0,Spi_10!X11))</f>
      </c>
      <c r="W34" s="104">
        <f>IF(Spi_10!U11="","",IF(Spi_10!U11="x",5,Spi_10!U11))</f>
      </c>
      <c r="X34" s="45">
        <f t="shared" si="31"/>
      </c>
      <c r="Y34" s="45"/>
      <c r="Z34" s="45">
        <f t="shared" si="32"/>
        <v>0</v>
      </c>
      <c r="AA34" s="104">
        <f>IF(Spi_10!U13="","",IF(Spi_10!U13="x",0,Spi_10!U13))</f>
      </c>
      <c r="AB34" s="104">
        <f>IF(Spi_10!X13="","",IF(Spi_10!X13="x",5,Spi_10!X13))</f>
      </c>
      <c r="AC34" s="45">
        <f t="shared" si="33"/>
      </c>
    </row>
    <row r="35" spans="1:29" ht="12.75" customHeight="1">
      <c r="A35" s="45">
        <f t="shared" si="22"/>
        <v>0</v>
      </c>
      <c r="B35" s="45">
        <f>IF(Spi_10!U18="","",IF(Spi_10!U18="x",0,Spi_10!U18))</f>
      </c>
      <c r="C35" s="45">
        <f>IF(Spi_10!X18="","",IF(Spi_10!X18="x",5,Spi_10!X18))</f>
      </c>
      <c r="D35" s="45">
        <f t="shared" si="23"/>
      </c>
      <c r="E35" s="45"/>
      <c r="F35" s="45">
        <f t="shared" si="24"/>
        <v>0</v>
      </c>
      <c r="G35" s="104">
        <f>IF(Spi_10!U14="","",IF(Spi_10!U14="x",0,Spi_10!U14))</f>
      </c>
      <c r="H35" s="104">
        <f>IF(Spi_10!X14="","",IF(Spi_10!X14="x",5,Spi_10!X14))</f>
      </c>
      <c r="I35" s="45">
        <f t="shared" si="25"/>
      </c>
      <c r="J35" s="45"/>
      <c r="K35" s="45">
        <f t="shared" si="26"/>
        <v>0</v>
      </c>
      <c r="L35" s="45">
        <f>IF(Spi_10!U17="","",IF(Spi_10!U17="x",0,Spi_10!U17))</f>
      </c>
      <c r="M35" s="45">
        <f>IF(Spi_10!X17="","",IF(Spi_10!X17="x",5,Spi_10!X17))</f>
      </c>
      <c r="N35" s="45">
        <f t="shared" si="27"/>
      </c>
      <c r="O35" s="45"/>
      <c r="P35" s="45">
        <f t="shared" si="28"/>
        <v>0</v>
      </c>
      <c r="Q35" s="104">
        <f>IF(Spi_10!U16="","",IF(Spi_10!U16="x",0,Spi_10!U16))</f>
      </c>
      <c r="R35" s="104">
        <f>IF(Spi_10!X16="","",IF(Spi_10!X16="x",5,Spi_10!X16))</f>
      </c>
      <c r="S35" s="45">
        <f t="shared" si="29"/>
      </c>
      <c r="T35" s="45"/>
      <c r="U35" s="45">
        <f t="shared" si="30"/>
        <v>0</v>
      </c>
      <c r="V35" s="104">
        <f>IF(Spi_10!X14="","",IF(Spi_10!X14="x",0,Spi_10!X14))</f>
      </c>
      <c r="W35" s="104">
        <f>IF(Spi_10!U14="","",IF(Spi_10!U14="x",5,Spi_10!U14))</f>
      </c>
      <c r="X35" s="45">
        <f t="shared" si="31"/>
      </c>
      <c r="Y35" s="45"/>
      <c r="Z35" s="45">
        <f t="shared" si="32"/>
        <v>0</v>
      </c>
      <c r="AA35" s="104">
        <f>IF(Spi_10!X17="","",IF(Spi_10!X17="x",0,Spi_10!X17))</f>
      </c>
      <c r="AB35" s="104">
        <f>IF(Spi_10!U17="","",IF(Spi_10!U17="x",5,Spi_10!U17))</f>
      </c>
      <c r="AC35" s="45">
        <f t="shared" si="33"/>
      </c>
    </row>
    <row r="36" spans="1:29" ht="12.75" customHeight="1">
      <c r="A36" s="45">
        <f t="shared" si="22"/>
        <v>0</v>
      </c>
      <c r="B36" s="45">
        <f>IF(Spi_10!U21="","",IF(Spi_10!U21="x",0,Spi_10!U21))</f>
      </c>
      <c r="C36" s="45">
        <f>IF(Spi_10!X21="","",IF(Spi_10!X21="x",5,Spi_10!X21))</f>
      </c>
      <c r="D36" s="45">
        <f t="shared" si="23"/>
      </c>
      <c r="E36" s="45"/>
      <c r="F36" s="45">
        <f t="shared" si="24"/>
        <v>0</v>
      </c>
      <c r="G36" s="104">
        <f>IF(Spi_10!U19="","",IF(Spi_10!U19="x",0,Spi_10!U19))</f>
      </c>
      <c r="H36" s="104">
        <f>IF(Spi_10!X19="","",IF(Spi_10!X19="x",5,Spi_10!X19))</f>
      </c>
      <c r="I36" s="45">
        <f t="shared" si="25"/>
      </c>
      <c r="J36" s="45"/>
      <c r="K36" s="45">
        <f t="shared" si="26"/>
        <v>0</v>
      </c>
      <c r="L36" s="45">
        <f>IF(Spi_10!U23="","",IF(Spi_10!U23="x",0,Spi_10!U23))</f>
      </c>
      <c r="M36" s="45">
        <f>IF(Spi_10!X23="","",IF(Spi_10!X23="x",5,Spi_10!X23))</f>
      </c>
      <c r="N36" s="45">
        <f t="shared" si="27"/>
      </c>
      <c r="O36" s="45"/>
      <c r="P36" s="45">
        <f t="shared" si="28"/>
        <v>0</v>
      </c>
      <c r="Q36" s="104">
        <f>IF(Spi_10!U20="","",IF(Spi_10!U20="x",0,Spi_10!U20))</f>
      </c>
      <c r="R36" s="104">
        <f>IF(Spi_10!X20="","",IF(Spi_10!X20="x",5,Spi_10!X20))</f>
      </c>
      <c r="S36" s="45">
        <f t="shared" si="29"/>
      </c>
      <c r="T36" s="45"/>
      <c r="U36" s="45">
        <f t="shared" si="30"/>
        <v>0</v>
      </c>
      <c r="V36" s="104">
        <f>IF(Spi_10!U22="","",IF(Spi_10!U22="x",0,Spi_10!U22))</f>
      </c>
      <c r="W36" s="104">
        <f>IF(Spi_10!X22="","",IF(Spi_10!X22="x",5,Spi_10!X22))</f>
      </c>
      <c r="X36" s="45">
        <f t="shared" si="31"/>
      </c>
      <c r="Y36" s="45"/>
      <c r="Z36" s="45">
        <f t="shared" si="32"/>
        <v>0</v>
      </c>
      <c r="AA36" s="104">
        <f>IF(Spi_10!X20="","",IF(Spi_10!X20="x",0,Spi_10!X20))</f>
      </c>
      <c r="AB36" s="104">
        <f>IF(Spi_10!U20="","",IF(Spi_10!U20="x",5,Spi_10!U20))</f>
      </c>
      <c r="AC36" s="45">
        <f t="shared" si="33"/>
      </c>
    </row>
    <row r="37" spans="1:29" ht="12.75" customHeight="1">
      <c r="A37" s="45">
        <f t="shared" si="22"/>
        <v>0</v>
      </c>
      <c r="B37" s="45">
        <f>IF(Spi_10!U28="","",IF(Spi_10!U28="x",0,Spi_10!U28))</f>
      </c>
      <c r="C37" s="45">
        <f>IF(Spi_10!X28="","",IF(Spi_10!X28="x",5,Spi_10!X28))</f>
      </c>
      <c r="D37" s="45">
        <f t="shared" si="23"/>
      </c>
      <c r="E37" s="45"/>
      <c r="F37" s="45">
        <f t="shared" si="24"/>
        <v>0</v>
      </c>
      <c r="G37" s="104">
        <f>IF(Spi_10!U27="","",IF(Spi_10!U27="x",0,Spi_10!U27))</f>
      </c>
      <c r="H37" s="104">
        <f>IF(Spi_10!X27="","",IF(Spi_10!X27="x",5,Spi_10!X27))</f>
      </c>
      <c r="I37" s="45">
        <f t="shared" si="25"/>
      </c>
      <c r="J37" s="45"/>
      <c r="K37" s="45">
        <f t="shared" si="26"/>
        <v>0</v>
      </c>
      <c r="L37" s="45">
        <f>IF(Spi_10!X27="","",IF(Spi_10!X27="x",0,Spi_10!X27))</f>
      </c>
      <c r="M37" s="45">
        <f>IF(Spi_10!U27="","",IF(Spi_10!U27="x",5,Spi_10!U27))</f>
      </c>
      <c r="N37" s="45">
        <f t="shared" si="27"/>
      </c>
      <c r="O37" s="45"/>
      <c r="P37" s="45">
        <f t="shared" si="28"/>
        <v>0</v>
      </c>
      <c r="Q37" s="104">
        <f>IF(Spi_10!X28="","",IF(Spi_10!X28="x",0,Spi_10!X28))</f>
      </c>
      <c r="R37" s="104">
        <f>IF(Spi_10!U28="","",IF(Spi_10!U28="x",5,Spi_10!U28))</f>
      </c>
      <c r="S37" s="45">
        <f t="shared" si="29"/>
      </c>
      <c r="T37" s="45"/>
      <c r="U37" s="45">
        <f t="shared" si="30"/>
        <v>0</v>
      </c>
      <c r="V37" s="104">
        <f>IF(Spi_10!U25="","",IF(Spi_10!U25="x",0,Spi_10!U25))</f>
      </c>
      <c r="W37" s="104">
        <f>IF(Spi_10!X25="","",IF(Spi_10!X25="x",5,Spi_10!X25))</f>
      </c>
      <c r="X37" s="45">
        <f t="shared" si="31"/>
      </c>
      <c r="Y37" s="45"/>
      <c r="Z37" s="45">
        <f t="shared" si="32"/>
        <v>0</v>
      </c>
      <c r="AA37" s="104">
        <f>IF(Spi_10!U24="","",IF(Spi_10!U24="x",0,Spi_10!U24))</f>
      </c>
      <c r="AB37" s="104">
        <f>IF(Spi_10!X24="","",IF(Spi_10!X24="x",5,Spi_10!X24))</f>
      </c>
      <c r="AC37" s="45">
        <f t="shared" si="33"/>
      </c>
    </row>
    <row r="38" spans="1:29" ht="12.75" customHeight="1">
      <c r="A38" s="45">
        <f t="shared" si="22"/>
        <v>0</v>
      </c>
      <c r="B38" s="45">
        <f>IF(Spi_10!U32="","",IF(Spi_10!U32="x",0,Spi_10!U32))</f>
      </c>
      <c r="C38" s="45">
        <f>IF(Spi_10!X32="","",IF(Spi_10!X32="x",5,Spi_10!X32))</f>
      </c>
      <c r="D38" s="45">
        <f t="shared" si="23"/>
      </c>
      <c r="E38" s="45"/>
      <c r="F38" s="45">
        <f t="shared" si="24"/>
        <v>0</v>
      </c>
      <c r="G38" s="104">
        <f>IF(Spi_10!U33="","",IF(Spi_10!U33="x",0,Spi_10!U33))</f>
      </c>
      <c r="H38" s="104">
        <f>IF(Spi_10!X33="","",IF(Spi_10!X33="x",5,Spi_10!X33))</f>
      </c>
      <c r="I38" s="45">
        <f t="shared" si="25"/>
      </c>
      <c r="J38" s="45"/>
      <c r="K38" s="45">
        <f t="shared" si="26"/>
        <v>0</v>
      </c>
      <c r="L38" s="45">
        <f>IF(Spi_10!X32="","",IF(Spi_10!X32="x",0,Spi_10!X32))</f>
      </c>
      <c r="M38" s="45">
        <f>IF(Spi_10!U32="","",IF(Spi_10!U32="x",5,Spi_10!U32))</f>
      </c>
      <c r="N38" s="45">
        <f t="shared" si="27"/>
      </c>
      <c r="O38" s="45"/>
      <c r="P38" s="45">
        <f t="shared" si="28"/>
        <v>0</v>
      </c>
      <c r="Q38" s="104">
        <f>IF(Spi_10!X33="","",IF(Spi_10!X33="x",0,Spi_10!X33))</f>
      </c>
      <c r="R38" s="104">
        <f>IF(Spi_10!U33="","",IF(Spi_10!U33="x",5,Spi_10!U33))</f>
      </c>
      <c r="S38" s="45">
        <f t="shared" si="29"/>
      </c>
      <c r="T38" s="45"/>
      <c r="U38" s="45">
        <f t="shared" si="30"/>
        <v>0</v>
      </c>
      <c r="V38" s="104">
        <f>IF(Spi_10!U29="","",IF(Spi_10!U29="x",0,Spi_10!U29))</f>
      </c>
      <c r="W38" s="104">
        <f>IF(Spi_10!X29="","",IF(Spi_10!X29="x",5,Spi_10!X29))</f>
      </c>
      <c r="X38" s="45">
        <f t="shared" si="31"/>
      </c>
      <c r="Y38" s="45"/>
      <c r="Z38" s="45">
        <f>IF(AA40="",0,1)</f>
        <v>0</v>
      </c>
      <c r="AA38" s="104">
        <f>IF(Spi_10!U31="","",IF(Spi_10!U31="x",0,Spi_10!U31))</f>
      </c>
      <c r="AB38" s="104">
        <f>IF(Spi_10!X31="","",IF(Spi_10!X31="x",5,Spi_10!X31))</f>
      </c>
      <c r="AC38" s="45">
        <f t="shared" si="33"/>
      </c>
    </row>
    <row r="39" spans="1:29" ht="12.75" customHeight="1">
      <c r="A39" s="45">
        <f>IF(B39="",0,1)</f>
        <v>0</v>
      </c>
      <c r="B39" s="45">
        <f>IF(Spi_10!U38="","",IF(Spi_10!U38="x",0,Spi_10!U38))</f>
      </c>
      <c r="C39" s="45">
        <f>IF(Spi_10!X38="","",IF(Spi_10!X38="x",5,Spi_10!X38))</f>
      </c>
      <c r="D39" s="45">
        <f>IF(B39="","",IF(B39&gt;C39,3,IF(B39=C39,1,0)))</f>
      </c>
      <c r="E39" s="45"/>
      <c r="F39" s="45">
        <f>IF(G39="",0,1)</f>
        <v>0</v>
      </c>
      <c r="G39" s="104">
        <f>IF(Spi_10!U37="","",IF(Spi_10!U37="x",0,Spi_10!U37))</f>
      </c>
      <c r="H39" s="104">
        <f>IF(Spi_10!X37="","",IF(Spi_10!X37="x",5,Spi_10!X37))</f>
      </c>
      <c r="I39" s="45">
        <f>IF(G39="","",IF(G39&gt;H39,3,IF(G39=H39,1,0)))</f>
      </c>
      <c r="J39" s="45"/>
      <c r="K39" s="45">
        <f>IF(L39="",0,1)</f>
        <v>0</v>
      </c>
      <c r="L39" s="45">
        <f>IF(Spi_10!U35="","",IF(Spi_10!U35="x",0,Spi_10!U35))</f>
      </c>
      <c r="M39" s="45">
        <f>IF(Spi_10!X35="","",IF(Spi_10!X35="x",5,Spi_10!X35))</f>
      </c>
      <c r="N39" s="45">
        <f>IF(L39="","",IF(L39&gt;M39,3,IF(L39=M39,1,0)))</f>
      </c>
      <c r="O39" s="45"/>
      <c r="P39" s="45">
        <f>IF(Q39="",0,1)</f>
        <v>0</v>
      </c>
      <c r="Q39" s="104">
        <f>IF(Spi_10!U36="","",IF(Spi_10!U36="x",0,Spi_10!U36))</f>
      </c>
      <c r="R39" s="104">
        <f>IF(Spi_10!X36="","",IF(Spi_10!X36="x",5,Spi_10!X36))</f>
      </c>
      <c r="S39" s="45">
        <f>IF(Q39="","",IF(Q39&gt;R39,3,IF(Q39=R39,1,0)))</f>
      </c>
      <c r="T39" s="45"/>
      <c r="U39" s="45">
        <f>IF(V39="",0,1)</f>
        <v>0</v>
      </c>
      <c r="V39" s="104">
        <f>IF(Spi_10!X38="","",IF(Spi_10!X38="x",0,Spi_10!X38))</f>
      </c>
      <c r="W39" s="104">
        <f>IF(Spi_10!U38="","",IF(Spi_10!U38="x",5,Spi_10!U38))</f>
      </c>
      <c r="X39" s="45">
        <f>IF(V39="","",IF(V39&gt;W39,3,IF(V39=W39,1,0)))</f>
      </c>
      <c r="Y39" s="45"/>
      <c r="Z39" s="45">
        <f>IF(AA41="",0,1)</f>
        <v>0</v>
      </c>
      <c r="AA39" s="104">
        <f>IF(Spi_10!X37="","",IF(Spi_10!X37="x",0,Spi_10!X37))</f>
      </c>
      <c r="AB39" s="104">
        <f>IF(Spi_10!U37="","",IF(Spi_10!U37="x",5,Spi_10!U37))</f>
      </c>
      <c r="AC39" s="45">
        <f>IF(AA39="","",IF(AA39&gt;AB39,3,IF(AA39=AB39,1,0)))</f>
      </c>
    </row>
    <row r="40" spans="1:29" ht="12.75" customHeight="1">
      <c r="A40" s="45">
        <f t="shared" si="22"/>
        <v>0</v>
      </c>
      <c r="B40" s="45">
        <f>IF(Spi_10!U43="","",IF(Spi_10!U43="x",0,Spi_10!U43))</f>
      </c>
      <c r="C40" s="45">
        <f>IF(Spi_10!X43="","",IF(Spi_10!X43="x",5,Spi_10!X43))</f>
      </c>
      <c r="D40" s="45">
        <f>IF(B40="","",IF(B40&gt;C40,3,IF(B40=C40,1,0)))</f>
      </c>
      <c r="E40" s="45"/>
      <c r="F40" s="45">
        <f t="shared" si="24"/>
        <v>0</v>
      </c>
      <c r="G40" s="104">
        <f>IF(Spi_10!U42="","",IF(Spi_10!U42="x",0,Spi_10!U42))</f>
      </c>
      <c r="H40" s="104">
        <f>IF(Spi_10!X42="","",IF(Spi_10!X42="x",5,Spi_10!X42))</f>
      </c>
      <c r="I40" s="45">
        <f>IF(G40="","",IF(G40&gt;H40,3,IF(G40=H40,1,0)))</f>
      </c>
      <c r="J40" s="45"/>
      <c r="K40" s="45">
        <f t="shared" si="26"/>
        <v>0</v>
      </c>
      <c r="L40" s="45">
        <f>IF(Spi_10!U40="","",IF(Spi_10!U40="x",0,Spi_10!U40))</f>
      </c>
      <c r="M40" s="45">
        <f>IF(Spi_10!X40="","",IF(Spi_10!X40="x",5,Spi_10!X40))</f>
      </c>
      <c r="N40" s="45">
        <f>IF(L40="","",IF(L40&gt;M40,3,IF(L40=M40,1,0)))</f>
      </c>
      <c r="O40" s="45"/>
      <c r="P40" s="45">
        <f t="shared" si="28"/>
        <v>0</v>
      </c>
      <c r="Q40" s="104">
        <f>IF(Spi_10!U39="","",IF(Spi_10!U39="x",0,Spi_10!U39))</f>
      </c>
      <c r="R40" s="104">
        <f>IF(Spi_10!X39="","",IF(Spi_10!X39="x",5,Spi_10!X39))</f>
      </c>
      <c r="S40" s="45">
        <f>IF(Q40="","",IF(Q40&gt;R40,3,IF(Q40=R40,1,0)))</f>
      </c>
      <c r="T40" s="45"/>
      <c r="U40" s="45">
        <f t="shared" si="30"/>
        <v>0</v>
      </c>
      <c r="V40" s="104">
        <f>IF(Spi_10!U41="","",IF(Spi_10!U41="x",0,Spi_10!U41))</f>
      </c>
      <c r="W40" s="104">
        <f>IF(Spi_10!X41="","",IF(Spi_10!X41="x",5,Spi_10!X41))</f>
      </c>
      <c r="X40" s="45">
        <f>IF(V40="","",IF(V40&gt;W40,3,IF(V40=W40,1,0)))</f>
      </c>
      <c r="Y40" s="45"/>
      <c r="Z40" s="45">
        <f>IF(AA41="",0,1)</f>
        <v>0</v>
      </c>
      <c r="AA40" s="104">
        <f>IF(Spi_10!X43="","",IF(Spi_10!X43="x",0,Spi_10!X43))</f>
      </c>
      <c r="AB40" s="104">
        <f>IF(Spi_10!U43="","",IF(Spi_10!U43="x",5,Spi_10!U43))</f>
      </c>
      <c r="AC40" s="45">
        <f>IF(AA40="","",IF(AA40&gt;AB40,3,IF(AA40=AB40,1,0)))</f>
      </c>
    </row>
    <row r="41" spans="1:29" ht="12.75" customHeight="1">
      <c r="A41" s="46">
        <f t="shared" si="22"/>
        <v>0</v>
      </c>
      <c r="B41" s="46">
        <f>IF(Spi_10!U48="","",IF(Spi_10!U48="x",0,Spi_10!U48))</f>
      </c>
      <c r="C41" s="46">
        <f>IF(Spi_10!X48="","",IF(Spi_10!X48="x",5,Spi_10!X48))</f>
      </c>
      <c r="D41" s="46">
        <f t="shared" si="23"/>
      </c>
      <c r="E41" s="45"/>
      <c r="F41" s="46">
        <f t="shared" si="24"/>
        <v>0</v>
      </c>
      <c r="G41" s="46">
        <f>IF(Spi_10!X48="","",IF(Spi_10!X48="x",0,Spi_10!X48))</f>
      </c>
      <c r="H41" s="46">
        <f>IF(Spi_10!U48="","",IF(Spi_10!U48="x",5,Spi_10!U48))</f>
      </c>
      <c r="I41" s="46">
        <f>IF(G41="","",IF(G41&gt;H41,3,IF(G41=H41,1,0)))</f>
      </c>
      <c r="J41" s="45"/>
      <c r="K41" s="46">
        <f t="shared" si="26"/>
        <v>0</v>
      </c>
      <c r="L41" s="46">
        <f>IF(Spi_10!U47="","",IF(Spi_10!U47="x",0,Spi_10!U47))</f>
      </c>
      <c r="M41" s="46">
        <f>IF(Spi_10!X47="","",IF(Spi_10!X47="x",5,Spi_10!X47))</f>
      </c>
      <c r="N41" s="46">
        <f>IF(L41="","",IF(L41&gt;M41,3,IF(L41=M41,1,0)))</f>
      </c>
      <c r="O41" s="45"/>
      <c r="P41" s="46">
        <f t="shared" si="28"/>
        <v>0</v>
      </c>
      <c r="Q41" s="46">
        <f>IF(Spi_10!X47="","",IF(Spi_10!X47="x",0,Spi_10!X47))</f>
      </c>
      <c r="R41" s="46">
        <f>IF(Spi_10!U47="","",IF(Spi_10!U47="x",5,Spi_10!U47))</f>
      </c>
      <c r="S41" s="46">
        <f>IF(Q41="","",IF(Q41&gt;R41,3,IF(Q41=R41,1,0)))</f>
      </c>
      <c r="T41" s="45"/>
      <c r="U41" s="46">
        <f t="shared" si="30"/>
        <v>0</v>
      </c>
      <c r="V41" s="46">
        <f>IF(Spi_10!U46="","",IF(Spi_10!U46="x",0,Spi_10!U46))</f>
      </c>
      <c r="W41" s="46">
        <f>IF(Spi_10!X46="","",IF(Spi_10!X46="x",5,Spi_10!X46))</f>
      </c>
      <c r="X41" s="46">
        <f>IF(V41="","",IF(V41&gt;W41,3,IF(V41=W41,1,0)))</f>
      </c>
      <c r="Y41" s="45"/>
      <c r="Z41" s="46">
        <f t="shared" si="32"/>
        <v>0</v>
      </c>
      <c r="AA41" s="46">
        <f>IF(Spi_10!X46="","",IF(Spi_10!X46="x",0,Spi_10!X46))</f>
      </c>
      <c r="AB41" s="46">
        <f>IF(Spi_10!U46="","",IF(Spi_10!U46="x",5,Spi_10!U46))</f>
      </c>
      <c r="AC41" s="46">
        <f>IF(AA41="","",IF(AA41&gt;AB41,3,IF(AA41=AB41,1,0)))</f>
      </c>
    </row>
    <row r="42" spans="1:29" ht="15" customHeight="1">
      <c r="A42" s="149">
        <f>SUM(A33:A41)</f>
        <v>0</v>
      </c>
      <c r="B42" s="148">
        <f>SUM(B33:B41)</f>
        <v>0</v>
      </c>
      <c r="C42" s="149">
        <f>SUM(C33:C41)</f>
        <v>0</v>
      </c>
      <c r="D42" s="150">
        <f>SUM(D33:D41)</f>
        <v>0</v>
      </c>
      <c r="E42" s="149"/>
      <c r="F42" s="149">
        <f>SUM(F33:F41)</f>
        <v>0</v>
      </c>
      <c r="G42" s="148">
        <f>SUM(G33:G41)</f>
        <v>0</v>
      </c>
      <c r="H42" s="149">
        <f>SUM(H33:H41)</f>
        <v>0</v>
      </c>
      <c r="I42" s="150">
        <f>SUM(I33:I41)</f>
        <v>0</v>
      </c>
      <c r="J42" s="149"/>
      <c r="K42" s="149">
        <f>SUM(K33:K41)</f>
        <v>0</v>
      </c>
      <c r="L42" s="148">
        <f>SUM(L33:L41)</f>
        <v>0</v>
      </c>
      <c r="M42" s="149">
        <f>SUM(M33:M41)</f>
        <v>0</v>
      </c>
      <c r="N42" s="150">
        <f>SUM(N33:N41)</f>
        <v>0</v>
      </c>
      <c r="O42" s="149"/>
      <c r="P42" s="149">
        <f>SUM(P33:P41)</f>
        <v>0</v>
      </c>
      <c r="Q42" s="148">
        <f>SUM(Q33:Q41)</f>
        <v>0</v>
      </c>
      <c r="R42" s="149">
        <f>SUM(R33:R41)</f>
        <v>0</v>
      </c>
      <c r="S42" s="150">
        <f>SUM(S33:S41)</f>
        <v>0</v>
      </c>
      <c r="T42" s="149"/>
      <c r="U42" s="149">
        <f>SUM(U33:U41)</f>
        <v>0</v>
      </c>
      <c r="V42" s="148">
        <f>SUM(V33:V41)</f>
        <v>0</v>
      </c>
      <c r="W42" s="149">
        <f>SUM(W33:W41)</f>
        <v>0</v>
      </c>
      <c r="X42" s="150">
        <f>SUM(X33:X41)</f>
        <v>0</v>
      </c>
      <c r="Y42" s="149"/>
      <c r="Z42" s="149">
        <f>SUM(Z33:Z41)</f>
        <v>0</v>
      </c>
      <c r="AA42" s="148">
        <f>SUM(AA33:AA41)</f>
        <v>0</v>
      </c>
      <c r="AB42" s="149">
        <f>SUM(AB33:AB41)</f>
        <v>0</v>
      </c>
      <c r="AC42" s="150">
        <f>SUM(AC33:AC41)</f>
        <v>0</v>
      </c>
    </row>
    <row r="43" spans="1:29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51"/>
      <c r="Z43" s="151"/>
      <c r="AA43" s="151"/>
      <c r="AB43" s="151"/>
      <c r="AC43" s="151"/>
    </row>
    <row r="44" spans="1:29" ht="21.75" customHeight="1">
      <c r="A44" s="45"/>
      <c r="B44" s="145"/>
      <c r="C44" s="145"/>
      <c r="D44" s="1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151"/>
      <c r="Z44" s="151"/>
      <c r="AA44" s="151"/>
      <c r="AB44" s="151"/>
      <c r="AC44" s="151"/>
    </row>
    <row r="45" spans="1:29" ht="15.75" customHeight="1">
      <c r="A45" s="766">
        <f>Spi_10!L7</f>
        <v>7</v>
      </c>
      <c r="B45" s="766"/>
      <c r="C45" s="766"/>
      <c r="D45" s="766"/>
      <c r="E45" s="105"/>
      <c r="F45" s="766">
        <f>Spi_10!L6</f>
        <v>8</v>
      </c>
      <c r="G45" s="766"/>
      <c r="H45" s="766"/>
      <c r="I45" s="766"/>
      <c r="J45" s="105"/>
      <c r="K45" s="766">
        <f>Spi_10!L8</f>
        <v>9</v>
      </c>
      <c r="L45" s="766"/>
      <c r="M45" s="766"/>
      <c r="N45" s="766"/>
      <c r="O45" s="152"/>
      <c r="P45" s="767">
        <f>Spi_10!L5</f>
        <v>10</v>
      </c>
      <c r="Q45" s="767"/>
      <c r="R45" s="767"/>
      <c r="S45" s="767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</row>
    <row r="46" spans="1:29" ht="12.75" customHeight="1">
      <c r="A46" s="45">
        <f aca="true" t="shared" si="34" ref="A46:A54">IF(B46="",0,1)</f>
        <v>0</v>
      </c>
      <c r="B46" s="45">
        <f>IF(Spi_10!X7="","",IF(Spi_10!X7="x",0,Spi_10!X7))</f>
      </c>
      <c r="C46" s="45">
        <f>IF(Spi_10!U7="","",IF(Spi_10!U7="x",5,Spi_10!U7))</f>
      </c>
      <c r="D46" s="45">
        <f aca="true" t="shared" si="35" ref="D46:D51">IF(B46="","",IF(B46&gt;C46,3,IF(B46=C46,1,0)))</f>
      </c>
      <c r="E46" s="45"/>
      <c r="F46" s="45">
        <f aca="true" t="shared" si="36" ref="F46:F54">IF(G46="",0,1)</f>
        <v>0</v>
      </c>
      <c r="G46" s="146">
        <f>IF(Spi_10!X6="","",IF(Spi_10!X6="x",0,Spi_10!X6))</f>
      </c>
      <c r="H46" s="45">
        <f>IF(Spi_10!U6="","",IF(Spi_10!U6="x",5,Spi_10!U6))</f>
      </c>
      <c r="I46" s="45">
        <f aca="true" t="shared" si="37" ref="I46:I51">IF(G46="","",IF(G46&gt;H46,3,IF(G46=H46,1,0)))</f>
      </c>
      <c r="J46" s="45"/>
      <c r="K46" s="45">
        <f aca="true" t="shared" si="38" ref="K46:K54">IF(L46="",0,1)</f>
        <v>0</v>
      </c>
      <c r="L46" s="146">
        <f>IF(Spi_10!X8="","",IF(Spi_10!X8="x",0,Spi_10!X8))</f>
      </c>
      <c r="M46" s="146">
        <f>IF(Spi_10!U8="","",IF(Spi_10!U8="x",5,Spi_10!U8))</f>
      </c>
      <c r="N46" s="45">
        <f aca="true" t="shared" si="39" ref="N46:N51">IF(L46="","",IF(L46&gt;M46,3,IF(L46=M46,1,0)))</f>
      </c>
      <c r="O46" s="151"/>
      <c r="P46" s="45">
        <f aca="true" t="shared" si="40" ref="P46:P54">IF(Q46="",0,1)</f>
        <v>0</v>
      </c>
      <c r="Q46" s="209">
        <f>IF(Spi_10!X5="","",IF(Spi_10!X5="x",0,Spi_10!X5))</f>
      </c>
      <c r="R46" s="209">
        <f>IF(Spi_10!U5="","",IF(Spi_10!U5="x",5,Spi_10!U5))</f>
      </c>
      <c r="S46" s="45">
        <f aca="true" t="shared" si="41" ref="S46:S51">IF(Q46="","",IF(Q46&gt;R46,3,IF(Q46=R46,1,0)))</f>
      </c>
      <c r="T46" s="151"/>
      <c r="U46" s="151"/>
      <c r="V46" s="151"/>
      <c r="W46" s="151"/>
      <c r="X46" s="151"/>
      <c r="Y46" s="151"/>
      <c r="Z46" s="151"/>
      <c r="AA46" s="151"/>
      <c r="AB46" s="151"/>
      <c r="AC46" s="151"/>
    </row>
    <row r="47" spans="1:29" ht="12.75" customHeight="1">
      <c r="A47" s="45">
        <f t="shared" si="34"/>
        <v>0</v>
      </c>
      <c r="B47" s="45">
        <f>IF(Spi_10!X13="","",IF(Spi_10!X13="x",0,Spi_10!X13))</f>
      </c>
      <c r="C47" s="45">
        <f>IF(Spi_10!U13="","",IF(Spi_10!U13="x",5,Spi_10!U13))</f>
      </c>
      <c r="D47" s="45">
        <f t="shared" si="35"/>
      </c>
      <c r="E47" s="45"/>
      <c r="F47" s="45">
        <f t="shared" si="36"/>
        <v>0</v>
      </c>
      <c r="G47" s="104">
        <f>IF(Spi_10!X9="","",IF(Spi_10!X9="x",0,Spi_10!X9))</f>
      </c>
      <c r="H47" s="104">
        <f>IF(Spi_10!U9="","",IF(Spi_10!U9="x",5,Spi_10!U9))</f>
      </c>
      <c r="I47" s="45">
        <f t="shared" si="37"/>
      </c>
      <c r="J47" s="45"/>
      <c r="K47" s="45">
        <f t="shared" si="38"/>
        <v>0</v>
      </c>
      <c r="L47" s="104">
        <f>IF(Spi_10!X12="","",IF(Spi_10!X12="x",0,Spi_10!X12))</f>
      </c>
      <c r="M47" s="104">
        <f>IF(Spi_10!U12="","",IF(Spi_10!U12="x",5,Spi_10!U12))</f>
      </c>
      <c r="N47" s="45">
        <f t="shared" si="39"/>
      </c>
      <c r="O47" s="151"/>
      <c r="P47" s="45">
        <f t="shared" si="40"/>
        <v>0</v>
      </c>
      <c r="Q47" s="210">
        <f>IF(Spi_10!X10="","",IF(Spi_10!X10="x",0,Spi_10!X10))</f>
      </c>
      <c r="R47" s="210">
        <f>IF(Spi_10!U10="","",IF(Spi_10!U10="x",5,Spi_10!U10))</f>
      </c>
      <c r="S47" s="45">
        <f t="shared" si="41"/>
      </c>
      <c r="T47" s="151"/>
      <c r="U47" s="151"/>
      <c r="V47" s="151"/>
      <c r="W47" s="151"/>
      <c r="X47" s="151"/>
      <c r="Y47" s="151"/>
      <c r="Z47" s="151"/>
      <c r="AA47" s="151"/>
      <c r="AB47" s="151"/>
      <c r="AC47" s="151"/>
    </row>
    <row r="48" spans="1:29" ht="12.75" customHeight="1">
      <c r="A48" s="45">
        <f t="shared" si="34"/>
        <v>0</v>
      </c>
      <c r="B48" s="45">
        <f>IF(Spi_10!X16="","",IF(Spi_10!X16="x",0,Spi_10!X16))</f>
      </c>
      <c r="C48" s="45">
        <f>IF(Spi_10!U16="","",IF(Spi_10!U16="x",5,Spi_10!U16))</f>
      </c>
      <c r="D48" s="45">
        <f t="shared" si="35"/>
      </c>
      <c r="E48" s="45"/>
      <c r="F48" s="45">
        <f t="shared" si="36"/>
        <v>0</v>
      </c>
      <c r="G48" s="104">
        <f>IF(Spi_10!U15="","",IF(Spi_10!U15="x",0,Spi_10!U15))</f>
      </c>
      <c r="H48" s="104">
        <f>IF(Spi_10!X15="","",IF(Spi_10!X15="x",5,Spi_10!X15))</f>
      </c>
      <c r="I48" s="45">
        <f t="shared" si="37"/>
      </c>
      <c r="J48" s="45"/>
      <c r="K48" s="45">
        <f t="shared" si="38"/>
        <v>0</v>
      </c>
      <c r="L48" s="104">
        <f>IF(Spi_10!X15="","",IF(Spi_10!X15="x",0,Spi_10!X15))</f>
      </c>
      <c r="M48" s="104">
        <f>IF(Spi_10!U15="","",IF(Spi_10!U15="x",5,Spi_10!U15))</f>
      </c>
      <c r="N48" s="45">
        <f t="shared" si="39"/>
      </c>
      <c r="O48" s="151"/>
      <c r="P48" s="45">
        <f t="shared" si="40"/>
        <v>0</v>
      </c>
      <c r="Q48" s="210">
        <f>IF(Spi_10!X18="","",IF(Spi_10!X18="x",0,Spi_10!X18))</f>
      </c>
      <c r="R48" s="210">
        <f>IF(Spi_10!U18="","",IF(Spi_10!U18="x",5,Spi_10!U18))</f>
      </c>
      <c r="S48" s="45">
        <f t="shared" si="41"/>
      </c>
      <c r="T48" s="151"/>
      <c r="U48" s="151"/>
      <c r="V48" s="151"/>
      <c r="W48" s="151"/>
      <c r="X48" s="151"/>
      <c r="Y48" s="151"/>
      <c r="Z48" s="151"/>
      <c r="AA48" s="151"/>
      <c r="AB48" s="151"/>
      <c r="AC48" s="151"/>
    </row>
    <row r="49" spans="1:29" ht="12.75" customHeight="1">
      <c r="A49" s="45">
        <f t="shared" si="34"/>
        <v>0</v>
      </c>
      <c r="B49" s="45">
        <f>IF(Spi_10!X21="","",IF(Spi_10!X21="x",0,Spi_10!X21))</f>
      </c>
      <c r="C49" s="45">
        <f>IF(Spi_10!U21="","",IF(Spi_10!U21="x",5,Spi_10!U21))</f>
      </c>
      <c r="D49" s="45">
        <f t="shared" si="35"/>
      </c>
      <c r="E49" s="45"/>
      <c r="F49" s="45">
        <f t="shared" si="36"/>
        <v>0</v>
      </c>
      <c r="G49" s="104">
        <f>IF(Spi_10!X22="","",IF(Spi_10!X22="x",0,Spi_10!X22))</f>
      </c>
      <c r="H49" s="104">
        <f>IF(Spi_10!U22="","",IF(Spi_10!U22="x",5,Spi_10!U22))</f>
      </c>
      <c r="I49" s="45">
        <f t="shared" si="37"/>
      </c>
      <c r="J49" s="45"/>
      <c r="K49" s="45">
        <f t="shared" si="38"/>
        <v>0</v>
      </c>
      <c r="L49" s="104">
        <f>IF(Spi_10!X19="","",IF(Spi_10!X19="x",0,Spi_10!X19))</f>
      </c>
      <c r="M49" s="104">
        <f>IF(Spi_10!U19="","",IF(Spi_10!U19="x",5,Spi_10!U19))</f>
      </c>
      <c r="N49" s="45">
        <f t="shared" si="39"/>
      </c>
      <c r="O49" s="151"/>
      <c r="P49" s="45">
        <f t="shared" si="40"/>
        <v>0</v>
      </c>
      <c r="Q49" s="210">
        <f>IF(Spi_10!X23="","",IF(Spi_10!X23="x",0,Spi_10!X23))</f>
      </c>
      <c r="R49" s="210">
        <f>IF(Spi_10!U23="","",IF(Spi_10!U23="x",5,Spi_10!U23))</f>
      </c>
      <c r="S49" s="45">
        <f t="shared" si="41"/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</row>
    <row r="50" spans="1:29" ht="12.75" customHeight="1">
      <c r="A50" s="45">
        <f t="shared" si="34"/>
        <v>0</v>
      </c>
      <c r="B50" s="45">
        <f>IF(Spi_10!X25="","",IF(Spi_10!X25="x",0,Spi_10!X25))</f>
      </c>
      <c r="C50" s="45">
        <f>IF(Spi_10!U25="","",IF(Spi_10!U25="x",5,Spi_10!U25))</f>
      </c>
      <c r="D50" s="45">
        <f t="shared" si="35"/>
      </c>
      <c r="E50" s="45"/>
      <c r="F50" s="45">
        <f t="shared" si="36"/>
        <v>0</v>
      </c>
      <c r="G50" s="104">
        <f>IF(Spi_10!U26="","",IF(Spi_10!U26="x",0,Spi_10!U26))</f>
      </c>
      <c r="H50" s="104">
        <f>IF(Spi_10!X26="","",IF(Spi_10!X26="x",5,Spi_10!X26))</f>
      </c>
      <c r="I50" s="45">
        <f t="shared" si="37"/>
      </c>
      <c r="J50" s="45"/>
      <c r="K50" s="45">
        <f t="shared" si="38"/>
        <v>0</v>
      </c>
      <c r="L50" s="104">
        <f>IF(Spi_10!X24="","",IF(Spi_10!X24="x",0,Spi_10!X24))</f>
      </c>
      <c r="M50" s="104">
        <f>IF(Spi_10!U24="","",IF(Spi_10!U24="x",5,Spi_10!U24))</f>
      </c>
      <c r="N50" s="45">
        <f t="shared" si="39"/>
      </c>
      <c r="O50" s="151"/>
      <c r="P50" s="45">
        <f t="shared" si="40"/>
        <v>0</v>
      </c>
      <c r="Q50" s="210">
        <f>IF(Spi_10!X26="","",IF(Spi_10!X26="x",0,Spi_10!X26))</f>
      </c>
      <c r="R50" s="210">
        <f>IF(Spi_10!U26="","",IF(Spi_10!U26="x",5,Spi_10!U26))</f>
      </c>
      <c r="S50" s="45">
        <f t="shared" si="41"/>
      </c>
      <c r="T50" s="151"/>
      <c r="U50" s="151"/>
      <c r="V50" s="151"/>
      <c r="W50" s="151"/>
      <c r="X50" s="151"/>
      <c r="Y50" s="151"/>
      <c r="Z50" s="151"/>
      <c r="AA50" s="151"/>
      <c r="AB50" s="151"/>
      <c r="AC50" s="151"/>
    </row>
    <row r="51" spans="1:29" ht="12.75" customHeight="1">
      <c r="A51" s="45">
        <f t="shared" si="34"/>
        <v>0</v>
      </c>
      <c r="B51" s="45">
        <f>IF(Spi_10!U30="","",IF(Spi_10!U30="x",0,Spi_10!U30))</f>
      </c>
      <c r="C51" s="45">
        <f>IF(Spi_10!X30="","",IF(Spi_10!X30="x",5,Spi_10!X30))</f>
      </c>
      <c r="D51" s="45">
        <f t="shared" si="35"/>
      </c>
      <c r="E51" s="45"/>
      <c r="F51" s="45">
        <f t="shared" si="36"/>
        <v>0</v>
      </c>
      <c r="G51" s="104">
        <f>IF(Spi_10!X31="","",IF(Spi_10!X31="x",0,Spi_10!X31))</f>
      </c>
      <c r="H51" s="104">
        <f>IF(Spi_10!U31="","",IF(Spi_10!U31="x",5,Spi_10!U31))</f>
      </c>
      <c r="I51" s="45">
        <f t="shared" si="37"/>
      </c>
      <c r="J51" s="45"/>
      <c r="K51" s="45">
        <f t="shared" si="38"/>
        <v>0</v>
      </c>
      <c r="L51" s="104">
        <f>IF(Spi_10!X30="","",IF(Spi_10!X30="x",0,Spi_10!X30))</f>
      </c>
      <c r="M51" s="104">
        <f>IF(Spi_10!U30="","",IF(Spi_10!U30="x",5,Spi_10!U30))</f>
      </c>
      <c r="N51" s="45">
        <f t="shared" si="39"/>
      </c>
      <c r="O51" s="151"/>
      <c r="P51" s="45">
        <f t="shared" si="40"/>
        <v>0</v>
      </c>
      <c r="Q51" s="210">
        <f>IF(Spi_10!X29="","",IF(Spi_10!X29="x",0,Spi_10!X29))</f>
      </c>
      <c r="R51" s="210">
        <f>IF(Spi_10!U29="","",IF(Spi_10!U29="x",5,Spi_10!U29))</f>
      </c>
      <c r="S51" s="45">
        <f t="shared" si="41"/>
      </c>
      <c r="T51" s="151"/>
      <c r="U51" s="151"/>
      <c r="V51" s="151"/>
      <c r="W51" s="151"/>
      <c r="X51" s="151"/>
      <c r="Y51" s="151"/>
      <c r="Z51" s="151"/>
      <c r="AA51" s="151"/>
      <c r="AB51" s="151"/>
      <c r="AC51" s="151"/>
    </row>
    <row r="52" spans="1:29" ht="12.75" customHeight="1">
      <c r="A52" s="45">
        <f>IF(B52="",0,1)</f>
        <v>0</v>
      </c>
      <c r="B52" s="45">
        <f>IF(Spi_10!U34="","",IF(Spi_10!U34="x",0,Spi_10!U34))</f>
      </c>
      <c r="C52" s="45">
        <f>IF(Spi_10!X34="","",IF(Spi_10!X34="x",5,Spi_10!X34))</f>
      </c>
      <c r="D52" s="45">
        <f>IF(B52="","",IF(B52&gt;C52,3,IF(B52=C52,1,0)))</f>
      </c>
      <c r="E52" s="45"/>
      <c r="F52" s="45">
        <f>IF(G52="",0,1)</f>
        <v>0</v>
      </c>
      <c r="G52" s="104">
        <f>IF(Spi_10!X36="","",IF(Spi_10!X36="x",0,Spi_10!X36))</f>
      </c>
      <c r="H52" s="104">
        <f>IF(Spi_10!U36="","",IF(Spi_10!U36="x",5,Spi_10!U36))</f>
      </c>
      <c r="I52" s="45">
        <f>IF(G52="","",IF(G52&gt;H52,3,IF(G52=H52,1,0)))</f>
      </c>
      <c r="J52" s="45"/>
      <c r="K52" s="45">
        <f>IF(L52="",0,1)</f>
        <v>0</v>
      </c>
      <c r="L52" s="104">
        <f>IF(Spi_10!X35="","",IF(Spi_10!X35="x",0,Spi_10!X35))</f>
      </c>
      <c r="M52" s="104">
        <f>IF(Spi_10!U35="","",IF(Spi_10!U35="x",5,Spi_10!U35))</f>
      </c>
      <c r="N52" s="45">
        <f>IF(L52="","",IF(L52&gt;M52,3,IF(L52=M52,1,0)))</f>
      </c>
      <c r="O52" s="151"/>
      <c r="P52" s="45">
        <f>IF(Q52="",0,1)</f>
        <v>0</v>
      </c>
      <c r="Q52" s="210">
        <f>IF(Spi_10!X34="","",IF(Spi_10!X34="x",0,Spi_10!X34))</f>
      </c>
      <c r="R52" s="210">
        <f>IF(Spi_10!U34="","",IF(Spi_10!U34="x",5,Spi_10!U34))</f>
      </c>
      <c r="S52" s="45">
        <f>IF(Q52="","",IF(Q52&gt;R52,3,IF(Q52=R52,1,0)))</f>
      </c>
      <c r="T52" s="151"/>
      <c r="U52" s="151"/>
      <c r="V52" s="151"/>
      <c r="W52" s="151"/>
      <c r="X52" s="151"/>
      <c r="Y52" s="151"/>
      <c r="Z52" s="151"/>
      <c r="AA52" s="151"/>
      <c r="AB52" s="151"/>
      <c r="AC52" s="151"/>
    </row>
    <row r="53" spans="1:29" ht="12.75" customHeight="1">
      <c r="A53" s="45">
        <f t="shared" si="34"/>
        <v>0</v>
      </c>
      <c r="B53" s="45">
        <f>IF(Spi_10!X40="","",IF(Spi_10!X40="x",0,Spi_10!X40))</f>
      </c>
      <c r="C53" s="45">
        <f>IF(Spi_10!U40="","",IF(Spi_10!U40="x",5,Spi_10!U40))</f>
      </c>
      <c r="D53" s="45">
        <f>IF(B53="","",IF(B53&gt;C53,3,IF(B53=C53,1,0)))</f>
      </c>
      <c r="E53" s="45"/>
      <c r="F53" s="45">
        <f t="shared" si="36"/>
        <v>0</v>
      </c>
      <c r="G53" s="104">
        <f>IF(Spi_10!X42="","",IF(Spi_10!X42="x",0,Spi_10!X42))</f>
      </c>
      <c r="H53" s="104">
        <f>IF(Spi_10!U42="","",IF(Spi_10!U42="x",5,Spi_10!U42))</f>
      </c>
      <c r="I53" s="45">
        <f>IF(G53="","",IF(G53&gt;H53,3,IF(G53=H53,1,0)))</f>
      </c>
      <c r="J53" s="45"/>
      <c r="K53" s="45">
        <f t="shared" si="38"/>
        <v>0</v>
      </c>
      <c r="L53" s="104">
        <f>IF(Spi_10!X41="","",IF(Spi_10!X41="x",0,Spi_10!X41))</f>
      </c>
      <c r="M53" s="104">
        <f>IF(Spi_10!U41="","",IF(Spi_10!U41="x",5,Spi_10!U41))</f>
      </c>
      <c r="N53" s="45">
        <f>IF(L53="","",IF(L53&gt;M53,3,IF(L53=M53,1,0)))</f>
      </c>
      <c r="O53" s="151"/>
      <c r="P53" s="45">
        <f t="shared" si="40"/>
        <v>0</v>
      </c>
      <c r="Q53" s="210">
        <f>IF(Spi_10!X39="","",IF(Spi_10!X39="x",0,Spi_10!X39))</f>
      </c>
      <c r="R53" s="210">
        <f>IF(Spi_10!U39="","",IF(Spi_10!U39="x",5,Spi_10!U39))</f>
      </c>
      <c r="S53" s="45">
        <f>IF(Q53="","",IF(Q53&gt;R53,3,IF(Q53=R53,1,0)))</f>
      </c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1:29" ht="12.75" customHeight="1">
      <c r="A54" s="46">
        <f t="shared" si="34"/>
        <v>0</v>
      </c>
      <c r="B54" s="46">
        <f>IF(Spi_10!U45="","",IF(Spi_10!U45="x",0,Spi_10!U45))</f>
      </c>
      <c r="C54" s="46">
        <f>IF(Spi_10!X45="","",IF(Spi_10!X45="x",5,Spi_10!X45))</f>
      </c>
      <c r="D54" s="46">
        <f>IF(B54="","",IF(B54&gt;C54,3,IF(B54=C54,1,0)))</f>
      </c>
      <c r="E54" s="45"/>
      <c r="F54" s="46">
        <f t="shared" si="36"/>
        <v>0</v>
      </c>
      <c r="G54" s="46">
        <f>IF(Spi_10!X45="","",IF(Spi_10!X45="x",0,Spi_10!X45))</f>
      </c>
      <c r="H54" s="46">
        <f>IF(Spi_10!U45="","",IF(Spi_10!U45="x",5,Spi_10!U45))</f>
      </c>
      <c r="I54" s="46">
        <f>IF(G54="","",IF(G54&gt;H54,3,IF(G54=H54,1,0)))</f>
      </c>
      <c r="J54" s="45"/>
      <c r="K54" s="46">
        <f t="shared" si="38"/>
        <v>0</v>
      </c>
      <c r="L54" s="46">
        <f>IF(Spi_10!U44="","",IF(Spi_10!U44="x",0,Spi_10!U44))</f>
      </c>
      <c r="M54" s="46">
        <f>IF(Spi_10!X44="","",IF(Spi_10!X44="x",5,Spi_10!X44))</f>
      </c>
      <c r="N54" s="46">
        <f>IF(L54="","",IF(L54&gt;M54,3,IF(L54=M54,1,0)))</f>
      </c>
      <c r="O54" s="151"/>
      <c r="P54" s="46">
        <f t="shared" si="40"/>
        <v>0</v>
      </c>
      <c r="Q54" s="147">
        <f>IF(Spi_10!X44="","",IF(Spi_10!X44="x",0,Spi_10!X44))</f>
      </c>
      <c r="R54" s="147">
        <f>IF(Spi_10!U44="","",IF(Spi_10!U44="x",5,Spi_10!U44))</f>
      </c>
      <c r="S54" s="46">
        <f>IF(Q54="","",IF(Q54&gt;R54,3,IF(Q54=R54,1,0)))</f>
      </c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1:29" ht="15" customHeight="1">
      <c r="A55" s="149">
        <f>SUM(A46:A54)</f>
        <v>0</v>
      </c>
      <c r="B55" s="148">
        <f>SUM(B46:B54)</f>
        <v>0</v>
      </c>
      <c r="C55" s="148">
        <f>SUM(C46:C54)</f>
        <v>0</v>
      </c>
      <c r="D55" s="154">
        <f>SUM(D46:D54)</f>
        <v>0</v>
      </c>
      <c r="E55" s="149"/>
      <c r="F55" s="149">
        <f>SUM(F46:F54)</f>
        <v>0</v>
      </c>
      <c r="G55" s="148">
        <f>SUM(G46:G54)</f>
        <v>0</v>
      </c>
      <c r="H55" s="148">
        <f>SUM(H46:H54)</f>
        <v>0</v>
      </c>
      <c r="I55" s="154">
        <f>SUM(I46:I54)</f>
        <v>0</v>
      </c>
      <c r="J55" s="149"/>
      <c r="K55" s="149">
        <f>SUM(K46:K54)</f>
        <v>0</v>
      </c>
      <c r="L55" s="148">
        <f>SUM(L46:L54)</f>
        <v>0</v>
      </c>
      <c r="M55" s="148">
        <f>SUM(M46:M54)</f>
        <v>0</v>
      </c>
      <c r="N55" s="154">
        <f>SUM(N46:N54)</f>
        <v>0</v>
      </c>
      <c r="O55" s="155"/>
      <c r="P55" s="149">
        <f>SUM(P46:P54)</f>
        <v>0</v>
      </c>
      <c r="Q55" s="208">
        <f>SUM(Q46:Q54)</f>
        <v>0</v>
      </c>
      <c r="R55" s="148">
        <f>SUM(R46:R54)</f>
        <v>0</v>
      </c>
      <c r="S55" s="154">
        <f>SUM(S46:S54)</f>
        <v>0</v>
      </c>
      <c r="T55" s="155"/>
      <c r="U55" s="155"/>
      <c r="V55" s="157"/>
      <c r="W55" s="157"/>
      <c r="X55" s="157"/>
      <c r="Y55" s="155"/>
      <c r="Z55" s="155"/>
      <c r="AA55" s="157"/>
      <c r="AB55" s="157"/>
      <c r="AC55" s="157"/>
    </row>
    <row r="56" ht="12.75" customHeight="1"/>
    <row r="57" ht="12.75" customHeight="1"/>
    <row r="58" ht="12.75" customHeight="1"/>
    <row r="59" spans="2:29" ht="21.75" customHeight="1">
      <c r="B59" s="768" t="s">
        <v>135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385"/>
      <c r="N59" s="385"/>
      <c r="O59" s="385"/>
      <c r="Y59" s="44"/>
      <c r="Z59" s="44"/>
      <c r="AA59" s="44"/>
      <c r="AB59" s="44"/>
      <c r="AC59" s="44"/>
    </row>
    <row r="60" spans="1:29" ht="15.75" customHeight="1">
      <c r="A60" s="771">
        <f>Spi_9T!E6</f>
        <v>1</v>
      </c>
      <c r="B60" s="771"/>
      <c r="C60" s="771"/>
      <c r="D60" s="771"/>
      <c r="E60" s="278"/>
      <c r="F60" s="771">
        <f>Spi_9T!E4</f>
        <v>2</v>
      </c>
      <c r="G60" s="771"/>
      <c r="H60" s="771"/>
      <c r="I60" s="771"/>
      <c r="J60" s="278"/>
      <c r="K60" s="769">
        <f>Spi_9T!E5</f>
        <v>3</v>
      </c>
      <c r="L60" s="769"/>
      <c r="M60" s="769"/>
      <c r="N60" s="769"/>
      <c r="O60" s="278"/>
      <c r="P60" s="771">
        <f>Spi_9T!E7</f>
        <v>4</v>
      </c>
      <c r="Q60" s="771"/>
      <c r="R60" s="771"/>
      <c r="S60" s="771"/>
      <c r="T60" s="278"/>
      <c r="U60" s="771">
        <f>Spi_9T!E3</f>
        <v>5</v>
      </c>
      <c r="V60" s="771"/>
      <c r="W60" s="771"/>
      <c r="X60" s="771"/>
      <c r="Y60" s="278"/>
      <c r="Z60" s="771">
        <f>Spi_9T!L6</f>
        <v>6</v>
      </c>
      <c r="AA60" s="771"/>
      <c r="AB60" s="771"/>
      <c r="AC60" s="771"/>
    </row>
    <row r="61" spans="1:29" ht="12.75" customHeight="1">
      <c r="A61" s="45">
        <f aca="true" t="shared" si="42" ref="A61:A68">IF(B61="",0,1)</f>
        <v>0</v>
      </c>
      <c r="B61" s="146">
        <f>IF(Spi_9T!U6="","",IF(Spi_9T!U6="x",0,Spi_9T!U6))</f>
      </c>
      <c r="C61" s="146">
        <f>IF(Spi_9T!W6="","",IF(Spi_9T!W6="x",5,Spi_9T!W6))</f>
      </c>
      <c r="D61" s="45">
        <f aca="true" t="shared" si="43" ref="D61:D66">IF(B61="","",IF(B61&gt;C61,3,IF(B61=C61,1,0)))</f>
      </c>
      <c r="E61" s="45"/>
      <c r="F61" s="45">
        <f aca="true" t="shared" si="44" ref="F61:F68">IF(G61="",0,1)</f>
        <v>0</v>
      </c>
      <c r="G61" s="146">
        <f>IF(Spi_9T!U4="","",IF(Spi_9T!U4="x",0,Spi_9T!U4))</f>
      </c>
      <c r="H61" s="146">
        <f>IF(Spi_9T!W4="","",IF(Spi_9T!W4="x",5,Spi_9T!W4))</f>
      </c>
      <c r="I61" s="45">
        <f aca="true" t="shared" si="45" ref="I61:I66">IF(G61="","",IF(G61&gt;H61,3,IF(G61=H61,1,0)))</f>
      </c>
      <c r="J61" s="45"/>
      <c r="K61" s="45">
        <f aca="true" t="shared" si="46" ref="K61:K68">IF(L61="",0,1)</f>
        <v>0</v>
      </c>
      <c r="L61" s="146">
        <f>IF(Spi_9T!U5="","",IF(Spi_9T!U5="x",0,Spi_9T!U5))</f>
      </c>
      <c r="M61" s="146">
        <f>IF(Spi_9T!W5="","",IF(Spi_9T!W5="x",5,Spi_9T!W5))</f>
      </c>
      <c r="N61" s="45">
        <f aca="true" t="shared" si="47" ref="N61:N66">IF(L61="","",IF(L61&gt;M61,3,IF(L61=M61,1,0)))</f>
      </c>
      <c r="O61" s="45"/>
      <c r="P61" s="45">
        <f aca="true" t="shared" si="48" ref="P61:P68">IF(Q61="",0,1)</f>
        <v>0</v>
      </c>
      <c r="Q61" s="146">
        <f>IF(Spi_9T!U7="","",IF(Spi_9T!U7="x",0,Spi_9T!U7))</f>
      </c>
      <c r="R61" s="146">
        <f>IF(Spi_9T!W7="","",IF(Spi_9T!W7="x",5,Spi_9T!W7))</f>
      </c>
      <c r="S61" s="45">
        <f aca="true" t="shared" si="49" ref="S61:S66">IF(Q61="","",IF(Q61&gt;R61,3,IF(Q61=R61,1,0)))</f>
      </c>
      <c r="T61" s="45"/>
      <c r="U61" s="45">
        <f aca="true" t="shared" si="50" ref="U61:U68">IF(V61="",0,1)</f>
        <v>0</v>
      </c>
      <c r="V61" s="146">
        <f>IF(Spi_9T!U3="","",IF(Spi_9T!U3="x",0,Spi_9T!U3))</f>
      </c>
      <c r="W61" s="146">
        <f>IF(Spi_9T!W3="","",IF(Spi_9T!W3="x",5,Spi_9T!W3))</f>
      </c>
      <c r="X61" s="45">
        <f aca="true" t="shared" si="51" ref="X61:X66">IF(V61="","",IF(V61&gt;W61,3,IF(V61=W61,1,0)))</f>
      </c>
      <c r="Y61" s="45"/>
      <c r="Z61" s="45">
        <f aca="true" t="shared" si="52" ref="Z61:Z68">IF(AA61="",0,1)</f>
        <v>0</v>
      </c>
      <c r="AA61" s="146">
        <f>IF(Spi_9T!W6="","",IF(Spi_9T!W6="x",0,Spi_9T!W6))</f>
      </c>
      <c r="AB61" s="146">
        <f>IF(Spi_9T!U6="","",IF(Spi_9T!U6="x",5,Spi_9T!U6))</f>
      </c>
      <c r="AC61" s="45">
        <f aca="true" t="shared" si="53" ref="AC61:AC66">IF(AA61="","",IF(AA61&gt;AB61,3,IF(AA61=AB61,1,0)))</f>
      </c>
    </row>
    <row r="62" spans="1:29" ht="12.75" customHeight="1">
      <c r="A62" s="45">
        <f t="shared" si="42"/>
        <v>0</v>
      </c>
      <c r="B62" s="104">
        <f>IF(Spi_9T!U10="","",IF(Spi_9T!U10="x",0,Spi_9T!U10))</f>
      </c>
      <c r="C62" s="104">
        <f>IF(Spi_9T!W10="","",IF(Spi_9T!W10="x",5,Spi_9T!W10))</f>
      </c>
      <c r="D62" s="45">
        <f t="shared" si="43"/>
      </c>
      <c r="E62" s="45"/>
      <c r="F62" s="45">
        <f t="shared" si="44"/>
        <v>0</v>
      </c>
      <c r="G62" s="104">
        <f>IF(Spi_9T!U11="","",IF(Spi_9T!U11="x",0,Spi_9T!U11))</f>
      </c>
      <c r="H62" s="104">
        <f>IF(Spi_9T!W11="","",IF(Spi_9T!W11="x",5,Spi_9T!W11))</f>
      </c>
      <c r="I62" s="45">
        <f t="shared" si="45"/>
      </c>
      <c r="J62" s="45"/>
      <c r="K62" s="45">
        <f t="shared" si="46"/>
        <v>0</v>
      </c>
      <c r="L62" s="104">
        <f>IF(Spi_9T!U8="","",IF(Spi_9T!U8="x",0,Spi_9T!U8))</f>
      </c>
      <c r="M62" s="104">
        <f>IF(Spi_9T!W8="","",IF(Spi_9T!W8="x",5,Spi_9T!W8))</f>
      </c>
      <c r="N62" s="45">
        <f t="shared" si="47"/>
      </c>
      <c r="O62" s="45"/>
      <c r="P62" s="45">
        <f t="shared" si="48"/>
        <v>0</v>
      </c>
      <c r="Q62" s="104">
        <f>IF(Spi_9T!W11="","",IF(Spi_9T!W11="x",0,Spi_9T!W11))</f>
      </c>
      <c r="R62" s="104">
        <f>IF(Spi_9T!U11="","",IF(Spi_9T!U11="x",5,Spi_9T!U11))</f>
      </c>
      <c r="S62" s="45">
        <f t="shared" si="49"/>
      </c>
      <c r="T62" s="45"/>
      <c r="U62" s="45">
        <f t="shared" si="50"/>
        <v>0</v>
      </c>
      <c r="V62" s="104">
        <f>IF(Spi_9T!W10="","",IF(Spi_9T!W10="x",0,Spi_9T!W10))</f>
      </c>
      <c r="W62" s="104">
        <f>IF(Spi_9T!U10="","",IF(Spi_9T!U10="x",5,Spi_9T!U10))</f>
      </c>
      <c r="X62" s="45">
        <f t="shared" si="51"/>
      </c>
      <c r="Y62" s="45"/>
      <c r="Z62" s="45">
        <f t="shared" si="52"/>
        <v>0</v>
      </c>
      <c r="AA62" s="104">
        <f>IF(Spi_9T!U9="","",IF(Spi_9T!U9="x",0,Spi_9T!U9))</f>
      </c>
      <c r="AB62" s="104">
        <f>IF(Spi_9T!W9="","",IF(Spi_9T!W9="x",5,Spi_9T!W9))</f>
      </c>
      <c r="AC62" s="45">
        <f t="shared" si="53"/>
      </c>
    </row>
    <row r="63" spans="1:29" ht="12.75" customHeight="1">
      <c r="A63" s="45">
        <f t="shared" si="42"/>
        <v>0</v>
      </c>
      <c r="B63" s="104">
        <f>IF(Spi_9T!U13="","",IF(Spi_9T!U13="x",0,Spi_9T!U13))</f>
      </c>
      <c r="C63" s="104">
        <f>IF(Spi_9T!W13="","",IF(Spi_9T!W13="x",5,Spi_9T!W13))</f>
      </c>
      <c r="D63" s="45">
        <f t="shared" si="43"/>
      </c>
      <c r="E63" s="45"/>
      <c r="F63" s="45">
        <f t="shared" si="44"/>
        <v>0</v>
      </c>
      <c r="G63" s="104">
        <f>IF(Spi_9T!U15="","",IF(Spi_9T!U15="x",0,Spi_9T!U15))</f>
      </c>
      <c r="H63" s="104">
        <f>IF(Spi_9T!W15="","",IF(Spi_9T!W15="x",5,Spi_9T!W15))</f>
      </c>
      <c r="I63" s="45">
        <f t="shared" si="45"/>
      </c>
      <c r="J63" s="45"/>
      <c r="K63" s="45">
        <f t="shared" si="46"/>
        <v>0</v>
      </c>
      <c r="L63" s="104">
        <f>IF(Spi_9T!U12="","",IF(Spi_9T!U12="x",0,Spi_9T!U12))</f>
      </c>
      <c r="M63" s="104">
        <f>IF(Spi_9T!W12="","",IF(Spi_9T!W12="x",5,Spi_9T!W12))</f>
      </c>
      <c r="N63" s="45">
        <f t="shared" si="47"/>
      </c>
      <c r="O63" s="45"/>
      <c r="P63" s="45">
        <f t="shared" si="48"/>
        <v>0</v>
      </c>
      <c r="Q63" s="104">
        <f>IF(Spi_9T!U14="","",IF(Spi_9T!U14="x",0,Spi_9T!U14))</f>
      </c>
      <c r="R63" s="104">
        <f>IF(Spi_9T!W14="","",IF(Spi_9T!W14="x",5,Spi_9T!W14))</f>
      </c>
      <c r="S63" s="45">
        <f t="shared" si="49"/>
      </c>
      <c r="T63" s="45"/>
      <c r="U63" s="45">
        <f t="shared" si="50"/>
        <v>0</v>
      </c>
      <c r="V63" s="104">
        <f>IF(Spi_9T!U16="","",IF(Spi_9T!U16="x",0,Spi_9T!U16))</f>
      </c>
      <c r="W63" s="104">
        <f>IF(Spi_9T!W16="","",IF(Spi_9T!W16="x",5,Spi_9T!W16))</f>
      </c>
      <c r="X63" s="45">
        <f t="shared" si="51"/>
      </c>
      <c r="Y63" s="45"/>
      <c r="Z63" s="45">
        <f t="shared" si="52"/>
        <v>0</v>
      </c>
      <c r="AA63" s="104">
        <f>IF(Spi_9T!W15="","",IF(Spi_9T!W15="x",0,Spi_9T!W15))</f>
      </c>
      <c r="AB63" s="104">
        <f>IF(Spi_9T!U15="","",IF(Spi_9T!U15="x",5,Spi_9T!U15))</f>
      </c>
      <c r="AC63" s="45">
        <f t="shared" si="53"/>
      </c>
    </row>
    <row r="64" spans="1:29" ht="12.75" customHeight="1">
      <c r="A64" s="45">
        <f t="shared" si="42"/>
        <v>0</v>
      </c>
      <c r="B64" s="104">
        <f>IF(Spi_9T!U17="","",IF(Spi_9T!U17="x",0,Spi_9T!U17))</f>
      </c>
      <c r="C64" s="104">
        <f>IF(Spi_9T!W17="","",IF(Spi_9T!W17="x",5,Spi_9T!W17))</f>
      </c>
      <c r="D64" s="45">
        <f t="shared" si="43"/>
      </c>
      <c r="E64" s="45"/>
      <c r="F64" s="45">
        <f t="shared" si="44"/>
        <v>0</v>
      </c>
      <c r="G64" s="104">
        <f>IF(Spi_9T!U18="","",IF(Spi_9T!U18="x",0,Spi_9T!U18))</f>
      </c>
      <c r="H64" s="104">
        <f>IF(Spi_9T!W18="","",IF(Spi_9T!W18="x",5,Spi_9T!W18))</f>
      </c>
      <c r="I64" s="45">
        <f t="shared" si="45"/>
      </c>
      <c r="J64" s="45"/>
      <c r="K64" s="45">
        <f t="shared" si="46"/>
        <v>0</v>
      </c>
      <c r="L64" s="104">
        <f>IF(Spi_9T!W17="","",IF(Spi_9T!W17="x",0,Spi_9T!W17))</f>
      </c>
      <c r="M64" s="104">
        <f>IF(Spi_9T!U17="","",IF(Spi_9T!U17="x",5,Spi_9T!U17))</f>
      </c>
      <c r="N64" s="45">
        <f t="shared" si="47"/>
      </c>
      <c r="O64" s="45"/>
      <c r="P64" s="45">
        <f t="shared" si="48"/>
        <v>0</v>
      </c>
      <c r="Q64" s="104">
        <f>IF(Spi_9T!U20="","",IF(Spi_9T!U20="x",0,Spi_9T!U20))</f>
      </c>
      <c r="R64" s="104">
        <f>IF(Spi_9T!W20="","",IF(Spi_9T!W20="x",5,Spi_9T!W20))</f>
      </c>
      <c r="S64" s="45">
        <f t="shared" si="49"/>
      </c>
      <c r="T64" s="45"/>
      <c r="U64" s="45">
        <f t="shared" si="50"/>
        <v>0</v>
      </c>
      <c r="V64" s="104">
        <f>IF(Spi_9T!U19="","",IF(Spi_9T!U19="x",0,Spi_9T!U19))</f>
      </c>
      <c r="W64" s="104">
        <f>IF(Spi_9T!W19="","",IF(Spi_9T!W19="x",5,Spi_9T!W19))</f>
      </c>
      <c r="X64" s="45">
        <f t="shared" si="51"/>
      </c>
      <c r="Y64" s="45"/>
      <c r="Z64" s="45">
        <f t="shared" si="52"/>
        <v>0</v>
      </c>
      <c r="AA64" s="104">
        <f>IF(Spi_9T!W20="","",IF(Spi_9T!W20="x",0,Spi_9T!W20))</f>
      </c>
      <c r="AB64" s="104">
        <f>IF(Spi_9T!U20="","",IF(Spi_9T!U20="x",5,Spi_9T!U20))</f>
      </c>
      <c r="AC64" s="45">
        <f t="shared" si="53"/>
      </c>
    </row>
    <row r="65" spans="1:29" ht="12.75" customHeight="1">
      <c r="A65" s="45">
        <f t="shared" si="42"/>
        <v>0</v>
      </c>
      <c r="B65" s="104">
        <f>IF(Spi_9T!U23="","",IF(Spi_9T!U23="x",0,Spi_9T!U23))</f>
      </c>
      <c r="C65" s="104">
        <f>IF(Spi_9T!W23="","",IF(Spi_9T!W23="x",5,Spi_9T!W23))</f>
      </c>
      <c r="D65" s="45">
        <f t="shared" si="43"/>
      </c>
      <c r="E65" s="45"/>
      <c r="F65" s="45">
        <f t="shared" si="44"/>
        <v>0</v>
      </c>
      <c r="G65" s="104">
        <f>IF(Spi_9T!U22="","",IF(Spi_9T!U22="x",0,Spi_9T!U22))</f>
      </c>
      <c r="H65" s="104">
        <f>IF(Spi_9T!W22="","",IF(Spi_9T!W22="x",5,Spi_9T!W22))</f>
      </c>
      <c r="I65" s="45">
        <f t="shared" si="45"/>
      </c>
      <c r="J65" s="45"/>
      <c r="K65" s="45">
        <f t="shared" si="46"/>
        <v>0</v>
      </c>
      <c r="L65" s="104">
        <f>IF(Spi_9T!W25="","",IF(Spi_9T!W25="x",0,Spi_9T!W25))</f>
      </c>
      <c r="M65" s="104">
        <f>IF(Spi_9T!U25="","",IF(Spi_9T!U25="x",5,Spi_9T!U25))</f>
      </c>
      <c r="N65" s="45">
        <f t="shared" si="47"/>
      </c>
      <c r="O65" s="45"/>
      <c r="P65" s="45">
        <f t="shared" si="48"/>
        <v>0</v>
      </c>
      <c r="Q65" s="104">
        <f>IF(Spi_9T!W23="","",IF(Spi_9T!W23="x",0,Spi_9T!W23))</f>
      </c>
      <c r="R65" s="104">
        <f>IF(Spi_9T!U23="","",IF(Spi_9T!U23="x",5,Spi_9T!U23))</f>
      </c>
      <c r="S65" s="45">
        <f t="shared" si="49"/>
      </c>
      <c r="T65" s="45"/>
      <c r="U65" s="45">
        <f t="shared" si="50"/>
        <v>0</v>
      </c>
      <c r="V65" s="104">
        <f>IF(Spi_9T!W22="","",IF(Spi_9T!W22="x",0,Spi_9T!W22))</f>
      </c>
      <c r="W65" s="104">
        <f>IF(Spi_9T!U22="","",IF(Spi_9T!U22="x",5,Spi_9T!U22))</f>
      </c>
      <c r="X65" s="45">
        <f t="shared" si="51"/>
      </c>
      <c r="Y65" s="45"/>
      <c r="Z65" s="45">
        <f t="shared" si="52"/>
        <v>0</v>
      </c>
      <c r="AA65" s="104">
        <f>IF(Spi_9T!U24="","",IF(Spi_9T!U24="x",0,Spi_9T!U24))</f>
      </c>
      <c r="AB65" s="104">
        <f>IF(Spi_9T!W24="","",IF(Spi_9T!W24="x",5,Spi_9T!W24))</f>
      </c>
      <c r="AC65" s="45">
        <f t="shared" si="53"/>
      </c>
    </row>
    <row r="66" spans="1:29" ht="12.75" customHeight="1">
      <c r="A66" s="45">
        <f t="shared" si="42"/>
        <v>0</v>
      </c>
      <c r="B66" s="104">
        <f>IF(Spi_9T!U28="","",IF(Spi_9T!U28="x",0,Spi_9T!U28))</f>
      </c>
      <c r="C66" s="104">
        <f>IF(Spi_9T!W28="","",IF(Spi_9T!W28="x",5,Spi_9T!W28))</f>
      </c>
      <c r="D66" s="45">
        <f t="shared" si="43"/>
      </c>
      <c r="E66" s="45"/>
      <c r="F66" s="45">
        <f t="shared" si="44"/>
        <v>0</v>
      </c>
      <c r="G66" s="104">
        <f>IF(Spi_9T!U25="","",IF(Spi_9T!U25="x",0,Spi_9T!U25))</f>
      </c>
      <c r="H66" s="104">
        <f>IF(Spi_9T!W25="","",IF(Spi_9T!W25="x",5,Spi_9T!W25))</f>
      </c>
      <c r="I66" s="45">
        <f t="shared" si="45"/>
      </c>
      <c r="J66" s="45"/>
      <c r="K66" s="45">
        <f t="shared" si="46"/>
        <v>0</v>
      </c>
      <c r="L66" s="104">
        <f>IF(Spi_9T!U29="","",IF(Spi_9T!U29="x",0,Spi_9T!U29))</f>
      </c>
      <c r="M66" s="104">
        <f>IF(Spi_9T!W29="","",IF(Spi_9T!W29="x",5,Spi_9T!W29))</f>
      </c>
      <c r="N66" s="45">
        <f t="shared" si="47"/>
      </c>
      <c r="O66" s="45"/>
      <c r="P66" s="45">
        <f t="shared" si="48"/>
        <v>0</v>
      </c>
      <c r="Q66" s="104">
        <f>IF(Spi_9T!U26="","",IF(Spi_9T!U26="x",0,Spi_9T!U26))</f>
      </c>
      <c r="R66" s="104">
        <f>IF(Spi_9T!W26="","",IF(Spi_9T!W26="x",5,Spi_9T!W26))</f>
      </c>
      <c r="S66" s="45">
        <f t="shared" si="49"/>
      </c>
      <c r="T66" s="45"/>
      <c r="U66" s="45">
        <f t="shared" si="50"/>
        <v>0</v>
      </c>
      <c r="V66" s="104">
        <f>IF(Spi_9T!W26="","",IF(Spi_9T!W26="x",0,Spi_9T!W26))</f>
      </c>
      <c r="W66" s="104">
        <f>IF(Spi_9T!U26="","",IF(Spi_9T!U26="x",5,Spi_9T!U26))</f>
      </c>
      <c r="X66" s="45">
        <f t="shared" si="51"/>
      </c>
      <c r="Y66" s="45"/>
      <c r="Z66" s="45">
        <f>IF(AA67="",0,1)</f>
        <v>0</v>
      </c>
      <c r="AA66" s="104">
        <f>IF(Spi_9T!W29="","",IF(Spi_9T!W29="x",0,Spi_9T!W29))</f>
      </c>
      <c r="AB66" s="104">
        <f>IF(Spi_9T!U29="","",IF(Spi_9T!U29="x",5,Spi_9T!U29))</f>
      </c>
      <c r="AC66" s="45">
        <f t="shared" si="53"/>
      </c>
    </row>
    <row r="67" spans="1:29" ht="12.75" customHeight="1">
      <c r="A67" s="45">
        <f t="shared" si="42"/>
        <v>0</v>
      </c>
      <c r="B67" s="104">
        <f>IF(Spi_9T!U31="","",IF(Spi_9T!U31="x",0,Spi_9T!U31))</f>
      </c>
      <c r="C67" s="104">
        <f>IF(Spi_9T!W31="","",IF(Spi_9T!W31="x",5,Spi_9T!W31))</f>
      </c>
      <c r="D67" s="45">
        <f>IF(B67="","",IF(B67&gt;C67,3,IF(B67=C67,1,0)))</f>
      </c>
      <c r="E67" s="45"/>
      <c r="F67" s="45">
        <f t="shared" si="44"/>
        <v>0</v>
      </c>
      <c r="G67" s="104">
        <f>IF(Spi_9T!U30="","",IF(Spi_9T!U30="x",0,Spi_9T!U30))</f>
      </c>
      <c r="H67" s="104">
        <f>IF(Spi_9T!W30="","",IF(Spi_9T!W30="x",5,Spi_9T!W30))</f>
      </c>
      <c r="I67" s="45">
        <f>IF(G67="","",IF(G67&gt;H67,3,IF(G67=H67,1,0)))</f>
      </c>
      <c r="J67" s="45"/>
      <c r="K67" s="45">
        <f t="shared" si="46"/>
        <v>0</v>
      </c>
      <c r="L67" s="104">
        <f>IF(Spi_9T!U33="","",IF(Spi_9T!U33="x",0,Spi_9T!U33))</f>
      </c>
      <c r="M67" s="104">
        <f>IF(Spi_9T!W33="","",IF(Spi_9T!W33="x",5,Spi_9T!W33))</f>
      </c>
      <c r="N67" s="45">
        <f>IF(L67="","",IF(L67&gt;M67,3,IF(L67=M67,1,0)))</f>
      </c>
      <c r="O67" s="45"/>
      <c r="P67" s="45">
        <f t="shared" si="48"/>
        <v>0</v>
      </c>
      <c r="Q67" s="104">
        <f>IF(Spi_9T!U34="","",IF(Spi_9T!U34="x",0,Spi_9T!U34))</f>
      </c>
      <c r="R67" s="104">
        <f>IF(Spi_9T!W34="","",IF(Spi_9T!W34="x",5,Spi_9T!W34))</f>
      </c>
      <c r="S67" s="45">
        <f>IF(Q67="","",IF(Q67&gt;R67,3,IF(Q67=R67,1,0)))</f>
      </c>
      <c r="T67" s="45"/>
      <c r="U67" s="45">
        <f t="shared" si="50"/>
        <v>0</v>
      </c>
      <c r="V67" s="104">
        <f>IF(Spi_9T!W33="","",IF(Spi_9T!W33="x",0,Spi_9T!W33))</f>
      </c>
      <c r="W67" s="104">
        <f>IF(Spi_9T!U33="","",IF(Spi_9T!U33="x",5,Spi_9T!U33))</f>
      </c>
      <c r="X67" s="45">
        <f>IF(V67="","",IF(V67&gt;W67,3,IF(V67=W67,1,0)))</f>
      </c>
      <c r="Y67" s="45"/>
      <c r="Z67" s="45">
        <f>IF(AA68="",0,1)</f>
        <v>0</v>
      </c>
      <c r="AA67" s="104">
        <f>IF(Spi_9T!U32="","",IF(Spi_9T!U32="x",0,Spi_9T!U32))</f>
      </c>
      <c r="AB67" s="104">
        <f>IF(Spi_9T!W32="","",IF(Spi_9T!W32="x",5,Spi_9T!W32))</f>
      </c>
      <c r="AC67" s="45">
        <f>IF(AA67="","",IF(AA67&gt;AB67,3,IF(AA67=AB67,1,0)))</f>
      </c>
    </row>
    <row r="68" spans="1:29" ht="12.75" customHeight="1">
      <c r="A68" s="46">
        <f t="shared" si="42"/>
        <v>0</v>
      </c>
      <c r="B68" s="46">
        <f>IF(Spi_9T!U38="","",IF(Spi_9T!U38="x",0,Spi_9T!U38))</f>
      </c>
      <c r="C68" s="46">
        <f>IF(Spi_9T!W38="","",IF(Spi_9T!W38="x",5,Spi_9T!W38))</f>
      </c>
      <c r="D68" s="46">
        <f>IF(B68="","",IF(B68&gt;C68,3,IF(B68=C68,1,0)))</f>
      </c>
      <c r="E68" s="45"/>
      <c r="F68" s="46">
        <f t="shared" si="44"/>
        <v>0</v>
      </c>
      <c r="G68" s="46">
        <f>IF(Spi_9T!W38="","",IF(Spi_9T!W38="x",0,Spi_9T!W38))</f>
      </c>
      <c r="H68" s="46">
        <f>IF(Spi_9T!U38="","",IF(Spi_9T!U38="x",5,Spi_9T!U38))</f>
      </c>
      <c r="I68" s="46">
        <f>IF(G68="","",IF(G68&gt;H68,3,IF(G68=H68,1,0)))</f>
      </c>
      <c r="J68" s="45"/>
      <c r="K68" s="46">
        <f t="shared" si="46"/>
        <v>0</v>
      </c>
      <c r="L68" s="46">
        <f>IF(Spi_9T!U37="","",IF(Spi_9T!U37="x",0,Spi_9T!U37))</f>
      </c>
      <c r="M68" s="46">
        <f>IF(Spi_9T!W37="","",IF(Spi_9T!W37="x",5,Spi_9T!W37))</f>
      </c>
      <c r="N68" s="46">
        <f>IF(L68="","",IF(L68&gt;M68,3,IF(L68=M68,1,0)))</f>
      </c>
      <c r="O68" s="45"/>
      <c r="P68" s="46">
        <f t="shared" si="48"/>
        <v>0</v>
      </c>
      <c r="Q68" s="46">
        <f>IF(Spi_9T!W37="","",IF(Spi_9T!W37="x",0,Spi_9T!W37))</f>
      </c>
      <c r="R68" s="46">
        <f>IF(Spi_9T!U37="","",IF(Spi_9T!U37="x",5,Spi_9T!U37))</f>
      </c>
      <c r="S68" s="46">
        <f>IF(Q68="","",IF(Q68&gt;R68,3,IF(Q68=R68,1,0)))</f>
      </c>
      <c r="T68" s="45"/>
      <c r="U68" s="46">
        <f t="shared" si="50"/>
        <v>0</v>
      </c>
      <c r="V68" s="46">
        <f>IF(Spi_9T!U36="","",IF(Spi_9T!U36="x",0,Spi_9T!U36))</f>
      </c>
      <c r="W68" s="46">
        <f>IF(Spi_9T!W36="","",IF(Spi_9T!W36="x",5,Spi_9T!W36))</f>
      </c>
      <c r="X68" s="46">
        <f>IF(V68="","",IF(V68&gt;W68,3,IF(V68=W68,1,0)))</f>
      </c>
      <c r="Y68" s="45"/>
      <c r="Z68" s="46">
        <f t="shared" si="52"/>
        <v>0</v>
      </c>
      <c r="AA68" s="46">
        <f>IF(Spi_9T!W36="","",IF(Spi_9T!W36="x",0,Spi_9T!W36))</f>
      </c>
      <c r="AB68" s="46">
        <f>IF(Spi_9T!U36="","",IF(Spi_9T!U36="x",5,Spi_9T!U36))</f>
      </c>
      <c r="AC68" s="46">
        <f>IF(AA68="","",IF(AA68&gt;AB68,3,IF(AA68=AB68,1,0)))</f>
      </c>
    </row>
    <row r="69" spans="1:29" ht="15" customHeight="1">
      <c r="A69" s="279">
        <f>SUM(A61:A68)</f>
        <v>0</v>
      </c>
      <c r="B69" s="148">
        <f>SUM(B61:B68)</f>
        <v>0</v>
      </c>
      <c r="C69" s="149">
        <f>SUM(C61:C68)</f>
        <v>0</v>
      </c>
      <c r="D69" s="150">
        <f>SUM(D61:D68)</f>
        <v>0</v>
      </c>
      <c r="E69" s="149"/>
      <c r="F69" s="149">
        <f>SUM(F61:F68)</f>
        <v>0</v>
      </c>
      <c r="G69" s="148">
        <f>SUM(G61:G68)</f>
        <v>0</v>
      </c>
      <c r="H69" s="149">
        <f>SUM(H61:H68)</f>
        <v>0</v>
      </c>
      <c r="I69" s="150">
        <f>SUM(I61:I68)</f>
        <v>0</v>
      </c>
      <c r="J69" s="149"/>
      <c r="K69" s="149">
        <f>SUM(K61:K68)</f>
        <v>0</v>
      </c>
      <c r="L69" s="148">
        <f>SUM(L61:L68)</f>
        <v>0</v>
      </c>
      <c r="M69" s="149">
        <f>SUM(M61:M68)</f>
        <v>0</v>
      </c>
      <c r="N69" s="150">
        <f>SUM(N61:N68)</f>
        <v>0</v>
      </c>
      <c r="O69" s="149"/>
      <c r="P69" s="149">
        <f>SUM(P61:P68)</f>
        <v>0</v>
      </c>
      <c r="Q69" s="148">
        <f>SUM(Q61:Q68)</f>
        <v>0</v>
      </c>
      <c r="R69" s="149">
        <f>SUM(R61:R68)</f>
        <v>0</v>
      </c>
      <c r="S69" s="150">
        <f>SUM(S61:S68)</f>
        <v>0</v>
      </c>
      <c r="T69" s="149"/>
      <c r="U69" s="149">
        <f>SUM(U61:U68)</f>
        <v>0</v>
      </c>
      <c r="V69" s="148">
        <f>SUM(V61:V68)</f>
        <v>0</v>
      </c>
      <c r="W69" s="149">
        <f>SUM(W61:W68)</f>
        <v>0</v>
      </c>
      <c r="X69" s="150">
        <f>SUM(X61:X68)</f>
        <v>0</v>
      </c>
      <c r="Y69" s="149"/>
      <c r="Z69" s="149">
        <f>SUM(Z61:Z68)</f>
        <v>0</v>
      </c>
      <c r="AA69" s="148">
        <f>SUM(AA61:AA68)</f>
        <v>0</v>
      </c>
      <c r="AB69" s="149">
        <f>SUM(AB61:AB68)</f>
        <v>0</v>
      </c>
      <c r="AC69" s="150">
        <f>SUM(AC61:AC68)</f>
        <v>0</v>
      </c>
    </row>
    <row r="70" spans="1:29" ht="7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151"/>
      <c r="Z70" s="151"/>
      <c r="AA70" s="151"/>
      <c r="AB70" s="151"/>
      <c r="AC70" s="151"/>
    </row>
    <row r="71" spans="1:29" ht="21.75" customHeight="1">
      <c r="A71" s="45"/>
      <c r="B71" s="145"/>
      <c r="C71" s="145"/>
      <c r="D71" s="1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151"/>
      <c r="Z71" s="151"/>
      <c r="AA71" s="151"/>
      <c r="AB71" s="151"/>
      <c r="AC71" s="151"/>
    </row>
    <row r="72" spans="1:29" ht="15.75" customHeight="1">
      <c r="A72" s="771">
        <f>Spi_9T!L4</f>
        <v>7</v>
      </c>
      <c r="B72" s="771"/>
      <c r="C72" s="771"/>
      <c r="D72" s="771"/>
      <c r="E72" s="278"/>
      <c r="F72" s="771">
        <f>Spi_9T!L3</f>
        <v>8</v>
      </c>
      <c r="G72" s="771"/>
      <c r="H72" s="771"/>
      <c r="I72" s="771"/>
      <c r="J72" s="278"/>
      <c r="K72" s="771">
        <f>Spi_9T!L5</f>
        <v>9</v>
      </c>
      <c r="L72" s="771"/>
      <c r="M72" s="771"/>
      <c r="N72" s="771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</row>
    <row r="73" spans="1:29" ht="12.75" customHeight="1">
      <c r="A73" s="45">
        <f aca="true" t="shared" si="54" ref="A73:A80">IF(B73="",0,1)</f>
        <v>0</v>
      </c>
      <c r="B73" s="146">
        <f>IF(Spi_9T!W4="","",IF(Spi_9T!W4="x",0,Spi_9T!W4))</f>
      </c>
      <c r="C73" s="146">
        <f>IF(Spi_9T!U4="","",IF(Spi_9T!U4="x",5,Spi_9T!U4))</f>
      </c>
      <c r="D73" s="45">
        <f aca="true" t="shared" si="55" ref="D73:D78">IF(B73="","",IF(B73&gt;C73,3,IF(B73=C73,1,0)))</f>
      </c>
      <c r="E73" s="45"/>
      <c r="F73" s="45">
        <f aca="true" t="shared" si="56" ref="F73:F80">IF(G73="",0,1)</f>
        <v>0</v>
      </c>
      <c r="G73" s="146">
        <f>IF(Spi_9T!W3="","",IF(Spi_9T!W3="x",0,Spi_9T!W3))</f>
      </c>
      <c r="H73" s="146">
        <f>IF(Spi_9T!U3="","",IF(Spi_9T!U3="x",5,Spi_9T!U3))</f>
      </c>
      <c r="I73" s="45">
        <f aca="true" t="shared" si="57" ref="I73:I78">IF(G73="","",IF(G73&gt;H73,3,IF(G73=H73,1,0)))</f>
      </c>
      <c r="J73" s="45"/>
      <c r="K73" s="45">
        <f aca="true" t="shared" si="58" ref="K73:K80">IF(L73="",0,1)</f>
        <v>0</v>
      </c>
      <c r="L73" s="146">
        <f>IF(Spi_9T!W5="","",IF(Spi_9T!W5="x",0,Spi_9T!W5))</f>
      </c>
      <c r="M73" s="146">
        <f>IF(Spi_9T!U5="","",IF(Spi_9T!U5="x",5,Spi_9T!U5))</f>
      </c>
      <c r="N73" s="45">
        <f aca="true" t="shared" si="59" ref="N73:N78">IF(L73="","",IF(L73&gt;M73,3,IF(L73=M73,1,0)))</f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29" ht="12.75" customHeight="1">
      <c r="A74" s="45">
        <f t="shared" si="54"/>
        <v>0</v>
      </c>
      <c r="B74" s="104">
        <f>IF(Spi_9T!W8="","",IF(Spi_9T!W8="x",0,Spi_9T!W8))</f>
      </c>
      <c r="C74" s="104">
        <f>IF(Spi_9T!U8="","",IF(Spi_9T!U8="x",5,Spi_9T!U8))</f>
      </c>
      <c r="D74" s="45">
        <f t="shared" si="55"/>
      </c>
      <c r="E74" s="45"/>
      <c r="F74" s="45">
        <f t="shared" si="56"/>
        <v>0</v>
      </c>
      <c r="G74" s="104">
        <f>IF(Spi_9T!W7="","",IF(Spi_9T!W7="x",0,Spi_9T!W7))</f>
      </c>
      <c r="H74" s="104">
        <f>IF(Spi_9T!U7="","",IF(Spi_9T!U7="x",5,Spi_9T!U7))</f>
      </c>
      <c r="I74" s="45">
        <f t="shared" si="57"/>
      </c>
      <c r="J74" s="45"/>
      <c r="K74" s="45">
        <f t="shared" si="58"/>
        <v>0</v>
      </c>
      <c r="L74" s="104">
        <f>IF(Spi_9T!W9="","",IF(Spi_9T!W9="x",0,Spi_9T!W9))</f>
      </c>
      <c r="M74" s="104">
        <f>IF(Spi_9T!U9="","",IF(Spi_9T!U9="x",5,Spi_9T!U9))</f>
      </c>
      <c r="N74" s="45">
        <f t="shared" si="59"/>
      </c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ht="12.75" customHeight="1">
      <c r="A75" s="45">
        <f t="shared" si="54"/>
        <v>0</v>
      </c>
      <c r="B75" s="104">
        <f>IF(Spi_9T!W14="","",IF(Spi_9T!W14="x",0,Spi_9T!W14))</f>
      </c>
      <c r="C75" s="104">
        <f>IF(Spi_9T!U14="","",IF(Spi_9T!U14="x",5,Spi_9T!U14))</f>
      </c>
      <c r="D75" s="45">
        <f t="shared" si="55"/>
      </c>
      <c r="E75" s="45"/>
      <c r="F75" s="45">
        <f t="shared" si="56"/>
        <v>0</v>
      </c>
      <c r="G75" s="104">
        <f>IF(Spi_9T!W12="","",IF(Spi_9T!W12="x",0,Spi_9T!W12))</f>
      </c>
      <c r="H75" s="104">
        <f>IF(Spi_9T!U12="","",IF(Spi_9T!U12="x",5,Spi_9T!U12))</f>
      </c>
      <c r="I75" s="45">
        <f t="shared" si="57"/>
      </c>
      <c r="J75" s="45"/>
      <c r="K75" s="45">
        <f t="shared" si="58"/>
        <v>0</v>
      </c>
      <c r="L75" s="104">
        <f>IF(Spi_9T!W13="","",IF(Spi_9T!W13="x",0,Spi_9T!W13))</f>
      </c>
      <c r="M75" s="104">
        <f>IF(Spi_9T!U13="","",IF(Spi_9T!U13="x",5,Spi_9T!U13))</f>
      </c>
      <c r="N75" s="45">
        <f t="shared" si="59"/>
      </c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ht="12.75" customHeight="1">
      <c r="A76" s="45">
        <f t="shared" si="54"/>
        <v>0</v>
      </c>
      <c r="B76" s="104">
        <f>IF(Spi_9T!W19="","",IF(Spi_9T!W19="x",0,Spi_9T!W19))</f>
      </c>
      <c r="C76" s="104">
        <f>IF(Spi_9T!U19="","",IF(Spi_9T!U19="x",5,Spi_9T!U19))</f>
      </c>
      <c r="D76" s="45">
        <f t="shared" si="55"/>
      </c>
      <c r="E76" s="45"/>
      <c r="F76" s="45">
        <f t="shared" si="56"/>
        <v>0</v>
      </c>
      <c r="G76" s="104">
        <f>IF(Spi_9T!W18="","",IF(Spi_9T!W18="x",0,Spi_9T!W18))</f>
      </c>
      <c r="H76" s="104">
        <f>IF(Spi_9T!U18="","",IF(Spi_9T!U18="x",5,Spi_9T!U18))</f>
      </c>
      <c r="I76" s="45">
        <f t="shared" si="57"/>
      </c>
      <c r="J76" s="45"/>
      <c r="K76" s="45">
        <f t="shared" si="58"/>
        <v>0</v>
      </c>
      <c r="L76" s="104">
        <f>IF(Spi_9T!W16="","",IF(Spi_9T!W16="x",0,Spi_9T!W16))</f>
      </c>
      <c r="M76" s="104">
        <f>IF(Spi_9T!U16="","",IF(Spi_9T!U16="x",5,Spi_9T!U16))</f>
      </c>
      <c r="N76" s="45">
        <f t="shared" si="59"/>
      </c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</row>
    <row r="77" spans="1:29" ht="12.75" customHeight="1">
      <c r="A77" s="45">
        <f t="shared" si="54"/>
        <v>0</v>
      </c>
      <c r="B77" s="104">
        <f>IF(Spi_9T!W24="","",IF(Spi_9T!W24="x",0,Spi_9T!W24))</f>
      </c>
      <c r="C77" s="104">
        <f>IF(Spi_9T!U24="","",IF(Spi_9T!U24="x",5,Spi_9T!U24))</f>
      </c>
      <c r="D77" s="45">
        <f t="shared" si="55"/>
      </c>
      <c r="E77" s="45"/>
      <c r="F77" s="45">
        <f t="shared" si="56"/>
        <v>0</v>
      </c>
      <c r="G77" s="104">
        <f>IF(Spi_9T!U21="","",IF(Spi_9T!U21="x",0,Spi_9T!U21))</f>
      </c>
      <c r="H77" s="104">
        <f>IF(Spi_9T!W21="","",IF(Spi_9T!W21="x",5,Spi_9T!W21))</f>
      </c>
      <c r="I77" s="45">
        <f t="shared" si="57"/>
      </c>
      <c r="J77" s="45"/>
      <c r="K77" s="45">
        <f t="shared" si="58"/>
        <v>0</v>
      </c>
      <c r="L77" s="104">
        <f>IF(Spi_9T!W21="","",IF(Spi_9T!W21="x",0,Spi_9T!W21))</f>
      </c>
      <c r="M77" s="104">
        <f>IF(Spi_9T!U21="","",IF(Spi_9T!U21="x",5,Spi_9T!U21))</f>
      </c>
      <c r="N77" s="45">
        <f t="shared" si="59"/>
      </c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29" ht="12.75" customHeight="1">
      <c r="A78" s="45">
        <f t="shared" si="54"/>
        <v>0</v>
      </c>
      <c r="B78" s="104">
        <f>IF(Spi_9T!U27="","",IF(Spi_9T!U27="x",0,Spi_9T!U27))</f>
      </c>
      <c r="C78" s="104">
        <f>IF(Spi_9T!W27="","",IF(Spi_9T!W27="x",5,Spi_9T!W27))</f>
      </c>
      <c r="D78" s="45">
        <f t="shared" si="55"/>
      </c>
      <c r="E78" s="45"/>
      <c r="F78" s="45">
        <f t="shared" si="56"/>
        <v>0</v>
      </c>
      <c r="G78" s="104">
        <f>IF(Spi_9T!W28="","",IF(Spi_9T!W28="x",0,Spi_9T!W28))</f>
      </c>
      <c r="H78" s="104">
        <f>IF(Spi_9T!U28="","",IF(Spi_9T!U28="x",5,Spi_9T!U28))</f>
      </c>
      <c r="I78" s="45">
        <f t="shared" si="57"/>
      </c>
      <c r="J78" s="45"/>
      <c r="K78" s="45">
        <f t="shared" si="58"/>
        <v>0</v>
      </c>
      <c r="L78" s="104">
        <f>IF(Spi_9T!W27="","",IF(Spi_9T!W27="x",0,Spi_9T!W27))</f>
      </c>
      <c r="M78" s="104">
        <f>IF(Spi_9T!U27="","",IF(Spi_9T!U27="x",5,Spi_9T!U27))</f>
      </c>
      <c r="N78" s="45">
        <f t="shared" si="59"/>
      </c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</row>
    <row r="79" spans="1:29" ht="12.75" customHeight="1">
      <c r="A79" s="45">
        <f t="shared" si="54"/>
        <v>0</v>
      </c>
      <c r="B79" s="104">
        <f>IF(Spi_9T!W31="","",IF(Spi_9T!W31="x",0,Spi_9T!W31))</f>
      </c>
      <c r="C79" s="104">
        <f>IF(Spi_9T!U31="","",IF(Spi_9T!U31="x",5,Spi_9T!U31))</f>
      </c>
      <c r="D79" s="45">
        <f>IF(B79="","",IF(B79&gt;C79,3,IF(B79=C79,1,0)))</f>
      </c>
      <c r="E79" s="45"/>
      <c r="F79" s="45">
        <f t="shared" si="56"/>
        <v>0</v>
      </c>
      <c r="G79" s="104">
        <f>IF(Spi_9T!W32="","",IF(Spi_9T!W32="x",0,Spi_9T!W32))</f>
      </c>
      <c r="H79" s="104">
        <f>IF(Spi_9T!U32="","",IF(Spi_9T!U32="x",5,Spi_9T!U32))</f>
      </c>
      <c r="I79" s="45">
        <f>IF(G79="","",IF(G79&gt;H79,3,IF(G79=H79,1,0)))</f>
      </c>
      <c r="J79" s="45"/>
      <c r="K79" s="45">
        <f t="shared" si="58"/>
        <v>0</v>
      </c>
      <c r="L79" s="104">
        <f>IF(Spi_9T!W30="","",IF(Spi_9T!W30="x",0,Spi_9T!W30))</f>
      </c>
      <c r="M79" s="104">
        <f>IF(Spi_9T!U30="","",IF(Spi_9T!U30="x",5,Spi_9T!U30))</f>
      </c>
      <c r="N79" s="45">
        <f>IF(L79="","",IF(L79&gt;M79,3,IF(L79=M79,1,0)))</f>
      </c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  <row r="80" spans="1:29" ht="12.75" customHeight="1">
      <c r="A80" s="46">
        <f t="shared" si="54"/>
        <v>0</v>
      </c>
      <c r="B80" s="46">
        <f>IF(Spi_9T!U35="","",IF(Spi_9T!U35="x",0,Spi_9T!U35))</f>
      </c>
      <c r="C80" s="46">
        <f>IF(Spi_9T!W35="","",IF(Spi_9T!W35="x",5,Spi_9T!W35))</f>
      </c>
      <c r="D80" s="46">
        <f>IF(B80="","",IF(B80&gt;C80,3,IF(B80=C80,1,0)))</f>
      </c>
      <c r="E80" s="45"/>
      <c r="F80" s="46">
        <f t="shared" si="56"/>
        <v>0</v>
      </c>
      <c r="G80" s="46">
        <f>IF(Spi_9T!W35="","",IF(Spi_9T!W35="x",0,Spi_9T!W35))</f>
      </c>
      <c r="H80" s="46">
        <f>IF(Spi_9T!U35="","",IF(Spi_9T!U35="x",5,Spi_9T!U35))</f>
      </c>
      <c r="I80" s="46">
        <f>IF(G80="","",IF(G80&gt;H80,3,IF(G80=H80,1,0)))</f>
      </c>
      <c r="J80" s="45"/>
      <c r="K80" s="46">
        <f t="shared" si="58"/>
        <v>0</v>
      </c>
      <c r="L80" s="46">
        <f>IF(Spi_9T!W34="","",IF(Spi_9T!W34="x",0,Spi_9T!W34))</f>
      </c>
      <c r="M80" s="46">
        <f>IF(Spi_9T!U34="","",IF(Spi_9T!U34="x",5,Spi_9T!U34))</f>
      </c>
      <c r="N80" s="46">
        <f>IF(L80="","",IF(L80&gt;M80,3,IF(L80=M80,1,0)))</f>
      </c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</row>
    <row r="81" spans="1:29" ht="15" customHeight="1">
      <c r="A81" s="279">
        <f>SUM(A73:A80)</f>
        <v>0</v>
      </c>
      <c r="B81" s="148">
        <f>SUM(B73:B80)</f>
        <v>0</v>
      </c>
      <c r="C81" s="148">
        <f>SUM(C73:C80)</f>
        <v>0</v>
      </c>
      <c r="D81" s="154">
        <f>SUM(D73:D80)</f>
        <v>0</v>
      </c>
      <c r="E81" s="149"/>
      <c r="F81" s="149">
        <f>SUM(F73:F80)</f>
        <v>0</v>
      </c>
      <c r="G81" s="148">
        <f>SUM(G73:G80)</f>
        <v>0</v>
      </c>
      <c r="H81" s="148">
        <f>SUM(H73:H80)</f>
        <v>0</v>
      </c>
      <c r="I81" s="154">
        <f>SUM(I73:I80)</f>
        <v>0</v>
      </c>
      <c r="J81" s="149"/>
      <c r="K81" s="149">
        <f>SUM(K73:K80)</f>
        <v>0</v>
      </c>
      <c r="L81" s="148">
        <f>SUM(L73:L80)</f>
        <v>0</v>
      </c>
      <c r="M81" s="148">
        <f>SUM(M73:M80)</f>
        <v>0</v>
      </c>
      <c r="N81" s="154">
        <f>SUM(N73:N80)</f>
        <v>0</v>
      </c>
      <c r="O81" s="155"/>
      <c r="P81" s="155"/>
      <c r="Q81" s="157"/>
      <c r="R81" s="157"/>
      <c r="S81" s="157"/>
      <c r="T81" s="155"/>
      <c r="U81" s="155"/>
      <c r="V81" s="157"/>
      <c r="W81" s="157"/>
      <c r="X81" s="157"/>
      <c r="Y81" s="155"/>
      <c r="Z81" s="155"/>
      <c r="AA81" s="157"/>
      <c r="AB81" s="157"/>
      <c r="AC81" s="157"/>
    </row>
    <row r="85" spans="1:29" ht="21.75" customHeight="1">
      <c r="A85" s="284"/>
      <c r="B85" s="768" t="s">
        <v>134</v>
      </c>
      <c r="C85" s="768"/>
      <c r="D85" s="768"/>
      <c r="E85" s="768"/>
      <c r="F85" s="768"/>
      <c r="G85" s="768"/>
      <c r="H85" s="768"/>
      <c r="I85" s="768"/>
      <c r="J85" s="768"/>
      <c r="K85" s="768"/>
      <c r="L85" s="768"/>
      <c r="M85" s="385"/>
      <c r="N85" s="385"/>
      <c r="O85" s="385"/>
      <c r="P85" s="284"/>
      <c r="Q85" s="284"/>
      <c r="R85" s="284"/>
      <c r="S85" s="284"/>
      <c r="T85" s="284"/>
      <c r="U85" s="284"/>
      <c r="V85" s="284"/>
      <c r="W85" s="284"/>
      <c r="X85" s="284"/>
      <c r="Y85" s="285"/>
      <c r="Z85" s="285"/>
      <c r="AA85" s="285"/>
      <c r="AB85" s="285"/>
      <c r="AC85" s="285"/>
    </row>
    <row r="86" spans="1:29" ht="15.75" customHeight="1">
      <c r="A86" s="770">
        <f>Spi_8T!E9</f>
        <v>1</v>
      </c>
      <c r="B86" s="770"/>
      <c r="C86" s="770"/>
      <c r="D86" s="770"/>
      <c r="E86" s="286"/>
      <c r="F86" s="770">
        <f>Spi_8T!E10</f>
        <v>2</v>
      </c>
      <c r="G86" s="770"/>
      <c r="H86" s="770"/>
      <c r="I86" s="770"/>
      <c r="J86" s="286"/>
      <c r="K86" s="772">
        <f>Spi_8T!E11</f>
        <v>3</v>
      </c>
      <c r="L86" s="772"/>
      <c r="M86" s="772"/>
      <c r="N86" s="772"/>
      <c r="O86" s="286"/>
      <c r="P86" s="770">
        <f>Spi_8T!E12</f>
        <v>4</v>
      </c>
      <c r="Q86" s="770"/>
      <c r="R86" s="770"/>
      <c r="S86" s="770"/>
      <c r="T86" s="286"/>
      <c r="U86" s="770">
        <f>Spi_8T!L12</f>
        <v>5</v>
      </c>
      <c r="V86" s="770"/>
      <c r="W86" s="770"/>
      <c r="X86" s="770"/>
      <c r="Y86" s="286"/>
      <c r="Z86" s="770">
        <f>Spi_8T!L11</f>
        <v>6</v>
      </c>
      <c r="AA86" s="770"/>
      <c r="AB86" s="770"/>
      <c r="AC86" s="770"/>
    </row>
    <row r="87" spans="1:29" ht="12.75" customHeight="1">
      <c r="A87" s="284">
        <f>IF(B87="",0,1)</f>
        <v>0</v>
      </c>
      <c r="B87" s="146">
        <f>IF(Spi_8T!U9="","",IF(Spi_8T!U9="x",0,Spi_8T!U9))</f>
      </c>
      <c r="C87" s="146">
        <f>IF(Spi_8T!X9="","",IF(Spi_8T!X9="x",5,Spi_8T!X9))</f>
      </c>
      <c r="D87" s="45">
        <f aca="true" t="shared" si="60" ref="D87:D92">IF(B87="","",IF(B87&gt;C87,3,IF(B87=C87,1,0)))</f>
      </c>
      <c r="E87" s="284"/>
      <c r="F87" s="284">
        <f>IF(G87="",0,1)</f>
        <v>0</v>
      </c>
      <c r="G87" s="146">
        <f>IF(Spi_8T!U10="","",IF(Spi_8T!U10="x",0,Spi_8T!U10))</f>
      </c>
      <c r="H87" s="146">
        <f>IF(Spi_8T!X10="","",IF(Spi_8T!X10="x",5,Spi_8T!X10))</f>
      </c>
      <c r="I87" s="45">
        <f aca="true" t="shared" si="61" ref="I87:I92">IF(G87="","",IF(G87&gt;H87,3,IF(G87=H87,1,0)))</f>
      </c>
      <c r="J87" s="284"/>
      <c r="K87" s="284">
        <f>IF(L87="",0,1)</f>
        <v>0</v>
      </c>
      <c r="L87" s="146">
        <f>IF(Spi_8T!U11="","",IF(Spi_8T!U11="x",0,Spi_8T!U11))</f>
      </c>
      <c r="M87" s="146">
        <f>IF(Spi_8T!X11="","",IF(Spi_8T!X11="x",5,Spi_8T!X11))</f>
      </c>
      <c r="N87" s="45">
        <f aca="true" t="shared" si="62" ref="N87:N92">IF(L87="","",IF(L87&gt;M87,3,IF(L87=M87,1,0)))</f>
      </c>
      <c r="O87" s="284"/>
      <c r="P87" s="284">
        <f>IF(Q87="",0,1)</f>
        <v>0</v>
      </c>
      <c r="Q87" s="146">
        <f>IF(Spi_8T!U12="","",IF(Spi_8T!U12="x",0,Spi_8T!U12))</f>
      </c>
      <c r="R87" s="146">
        <f>IF(Spi_8T!X12="","",IF(Spi_8T!X12="x",5,Spi_8T!X12))</f>
      </c>
      <c r="S87" s="45">
        <f aca="true" t="shared" si="63" ref="S87:S92">IF(Q87="","",IF(Q87&gt;R87,3,IF(Q87=R87,1,0)))</f>
      </c>
      <c r="T87" s="284"/>
      <c r="U87" s="284">
        <f>IF(V87="",0,1)</f>
        <v>0</v>
      </c>
      <c r="V87" s="146">
        <f>IF(Spi_8T!X12="","",IF(Spi_8T!X12="x",0,Spi_8T!X12))</f>
      </c>
      <c r="W87" s="146">
        <f>IF(Spi_8T!U12="","",IF(Spi_8T!U12="x",5,Spi_8T!U12))</f>
      </c>
      <c r="X87" s="45">
        <f aca="true" t="shared" si="64" ref="X87:X92">IF(V87="","",IF(V87&gt;W87,3,IF(V87=W87,1,0)))</f>
      </c>
      <c r="Y87" s="284"/>
      <c r="Z87" s="284">
        <f>IF(AA87="",0,1)</f>
        <v>0</v>
      </c>
      <c r="AA87" s="146">
        <f>IF(Spi_8T!X11="","",IF(Spi_8T!X11="x",0,Spi_8T!X11))</f>
      </c>
      <c r="AB87" s="146">
        <f>IF(Spi_8T!U11="","",IF(Spi_8T!U11="x",5,Spi_8T!U11))</f>
      </c>
      <c r="AC87" s="45">
        <f aca="true" t="shared" si="65" ref="AC87:AC92">IF(AA87="","",IF(AA87&gt;AB87,3,IF(AA87=AB87,1,0)))</f>
      </c>
    </row>
    <row r="88" spans="1:29" ht="12.75" customHeight="1">
      <c r="A88" s="284">
        <f aca="true" t="shared" si="66" ref="A88:A93">IF(B88="",0,1)</f>
        <v>0</v>
      </c>
      <c r="B88" s="104">
        <f>IF(Spi_8T!U13="","",IF(Spi_8T!U13="x",0,Spi_8T!U13))</f>
      </c>
      <c r="C88" s="104">
        <f>IF(Spi_8T!X13="","",IF(Spi_8T!X13="x",5,Spi_8T!X13))</f>
      </c>
      <c r="D88" s="45">
        <f t="shared" si="60"/>
      </c>
      <c r="E88" s="284"/>
      <c r="F88" s="284">
        <f aca="true" t="shared" si="67" ref="F88:F93">IF(G88="",0,1)</f>
        <v>0</v>
      </c>
      <c r="G88" s="104">
        <f>IF(Spi_8T!U14="","",IF(Spi_8T!U14="x",0,Spi_8T!U14))</f>
      </c>
      <c r="H88" s="104">
        <f>IF(Spi_8T!X14="","",IF(Spi_8T!X14="x",5,Spi_8T!X14))</f>
      </c>
      <c r="I88" s="45">
        <f t="shared" si="61"/>
      </c>
      <c r="J88" s="284"/>
      <c r="K88" s="284">
        <f aca="true" t="shared" si="68" ref="K88:K93">IF(L88="",0,1)</f>
        <v>0</v>
      </c>
      <c r="L88" s="104">
        <f>IF(Spi_8T!U16="","",IF(Spi_8T!U16="x",0,Spi_8T!U16))</f>
      </c>
      <c r="M88" s="104">
        <f>IF(Spi_8T!X16="","",IF(Spi_8T!X16="x",5,Spi_8T!X16))</f>
      </c>
      <c r="N88" s="45">
        <f t="shared" si="62"/>
      </c>
      <c r="O88" s="284"/>
      <c r="P88" s="284">
        <f aca="true" t="shared" si="69" ref="P88:P93">IF(Q88="",0,1)</f>
        <v>0</v>
      </c>
      <c r="Q88" s="104">
        <f>IF(Spi_8T!U15="","",IF(Spi_8T!U15="x",0,Spi_8T!U15))</f>
      </c>
      <c r="R88" s="104">
        <f>IF(Spi_8T!X15="","",IF(Spi_8T!X15="x",5,Spi_8T!X15))</f>
      </c>
      <c r="S88" s="45">
        <f t="shared" si="63"/>
      </c>
      <c r="T88" s="284"/>
      <c r="U88" s="284">
        <f aca="true" t="shared" si="70" ref="U88:U93">IF(V88="",0,1)</f>
        <v>0</v>
      </c>
      <c r="V88" s="104">
        <f>IF(Spi_8T!X16="","",IF(Spi_8T!X16="x",0,Spi_8T!X16))</f>
      </c>
      <c r="W88" s="104">
        <f>IF(Spi_8T!U16="","",IF(Spi_8T!U16="x",5,Spi_8T!U16))</f>
      </c>
      <c r="X88" s="45">
        <f t="shared" si="64"/>
      </c>
      <c r="Y88" s="284"/>
      <c r="Z88" s="284">
        <f aca="true" t="shared" si="71" ref="Z88:Z93">IF(AA88="",0,1)</f>
        <v>0</v>
      </c>
      <c r="AA88" s="104">
        <f>IF(Spi_8T!X14="","",IF(Spi_8T!X14="x",0,Spi_8T!X14))</f>
      </c>
      <c r="AB88" s="104">
        <f>IF(Spi_8T!U14="","",IF(Spi_8T!U14="x",5,Spi_8T!U14))</f>
      </c>
      <c r="AC88" s="45">
        <f t="shared" si="65"/>
      </c>
    </row>
    <row r="89" spans="1:29" ht="12.75" customHeight="1">
      <c r="A89" s="284">
        <f t="shared" si="66"/>
        <v>0</v>
      </c>
      <c r="B89" s="104">
        <f>IF(Spi_8T!U17="","",IF(Spi_8T!U17="x",0,Spi_8T!U17))</f>
      </c>
      <c r="C89" s="104">
        <f>IF(Spi_8T!X17="","",IF(Spi_8T!X17="x",5,Spi_8T!X17))</f>
      </c>
      <c r="D89" s="45">
        <f t="shared" si="60"/>
      </c>
      <c r="E89" s="284"/>
      <c r="F89" s="284">
        <f t="shared" si="67"/>
        <v>0</v>
      </c>
      <c r="G89" s="104">
        <f>IF(Spi_8T!U20="","",IF(Spi_8T!U20="x",0,Spi_8T!U20))</f>
      </c>
      <c r="H89" s="104">
        <f>IF(Spi_8T!X20="","",IF(Spi_8T!X20="x",5,Spi_8T!X20))</f>
      </c>
      <c r="I89" s="45">
        <f t="shared" si="61"/>
      </c>
      <c r="J89" s="284"/>
      <c r="K89" s="284">
        <f t="shared" si="68"/>
        <v>0</v>
      </c>
      <c r="L89" s="104">
        <f>IF(Spi_8T!U19="","",IF(Spi_8T!U19="x",0,Spi_8T!U19))</f>
      </c>
      <c r="M89" s="104">
        <f>IF(Spi_8T!X19="","",IF(Spi_8T!X19="x",5,Spi_8T!X19))</f>
      </c>
      <c r="N89" s="45">
        <f t="shared" si="62"/>
      </c>
      <c r="O89" s="284"/>
      <c r="P89" s="284">
        <f t="shared" si="69"/>
        <v>0</v>
      </c>
      <c r="Q89" s="104">
        <f>IF(Spi_8T!U18="","",IF(Spi_8T!U18="x",0,Spi_8T!U18))</f>
      </c>
      <c r="R89" s="104">
        <f>IF(Spi_8T!X18="","",IF(Spi_8T!X18="x",5,Spi_8T!X18))</f>
      </c>
      <c r="S89" s="45">
        <f t="shared" si="63"/>
      </c>
      <c r="T89" s="284"/>
      <c r="U89" s="284">
        <f t="shared" si="70"/>
        <v>0</v>
      </c>
      <c r="V89" s="104">
        <f>IF(Spi_8T!X20="","",IF(Spi_8T!X20="x",0,Spi_8T!X20))</f>
      </c>
      <c r="W89" s="104">
        <f>IF(Spi_8T!U20="","",IF(Spi_8T!U20="x",5,Spi_8T!U20))</f>
      </c>
      <c r="X89" s="45">
        <f t="shared" si="64"/>
      </c>
      <c r="Y89" s="284"/>
      <c r="Z89" s="284">
        <f t="shared" si="71"/>
        <v>0</v>
      </c>
      <c r="AA89" s="104">
        <f>IF(Spi_8T!X17="","",IF(Spi_8T!X17="x",0,Spi_8T!X17))</f>
      </c>
      <c r="AB89" s="104">
        <f>IF(Spi_8T!U17="","",IF(Spi_8T!U17="x",5,Spi_8T!U17))</f>
      </c>
      <c r="AC89" s="45">
        <f t="shared" si="65"/>
      </c>
    </row>
    <row r="90" spans="1:29" ht="12.75" customHeight="1">
      <c r="A90" s="284">
        <f t="shared" si="66"/>
        <v>0</v>
      </c>
      <c r="B90" s="104">
        <f>IF(Spi_8T!U24="","",IF(Spi_8T!U24="x",0,Spi_8T!U24))</f>
      </c>
      <c r="C90" s="104">
        <f>IF(Spi_8T!X24="","",IF(Spi_8T!X24="x",5,Spi_8T!X24))</f>
      </c>
      <c r="D90" s="45">
        <f t="shared" si="60"/>
      </c>
      <c r="E90" s="284"/>
      <c r="F90" s="284">
        <f t="shared" si="67"/>
        <v>0</v>
      </c>
      <c r="G90" s="104">
        <f>IF(Spi_8T!U23="","",IF(Spi_8T!U23="x",0,Spi_8T!U23))</f>
      </c>
      <c r="H90" s="104">
        <f>IF(Spi_8T!X23="","",IF(Spi_8T!X23="x",5,Spi_8T!X23))</f>
      </c>
      <c r="I90" s="45">
        <f t="shared" si="61"/>
      </c>
      <c r="J90" s="284"/>
      <c r="K90" s="284">
        <f t="shared" si="68"/>
        <v>0</v>
      </c>
      <c r="L90" s="104">
        <f>IF(Spi_8T!U21="","",IF(Spi_8T!U21="x",0,Spi_8T!U21))</f>
      </c>
      <c r="M90" s="104">
        <f>IF(Spi_8T!X21="","",IF(Spi_8T!X21="x",5,Spi_8T!X21))</f>
      </c>
      <c r="N90" s="45">
        <f t="shared" si="62"/>
      </c>
      <c r="O90" s="284"/>
      <c r="P90" s="284">
        <f t="shared" si="69"/>
        <v>0</v>
      </c>
      <c r="Q90" s="104">
        <f>IF(Spi_8T!X23="","",IF(Spi_8T!X23="x",0,Spi_8T!X23))</f>
      </c>
      <c r="R90" s="104">
        <f>IF(Spi_8T!U23="","",IF(Spi_8T!U23="x",5,Spi_8T!U23))</f>
      </c>
      <c r="S90" s="45">
        <f t="shared" si="63"/>
      </c>
      <c r="T90" s="284"/>
      <c r="U90" s="284">
        <f t="shared" si="70"/>
        <v>0</v>
      </c>
      <c r="V90" s="104">
        <f>IF(Spi_8T!X24="","",IF(Spi_8T!X24="x",0,Spi_8T!X24))</f>
      </c>
      <c r="W90" s="104">
        <f>IF(Spi_8T!U24="","",IF(Spi_8T!U24="x",5,Spi_8T!U24))</f>
      </c>
      <c r="X90" s="45">
        <f t="shared" si="64"/>
      </c>
      <c r="Y90" s="284"/>
      <c r="Z90" s="284">
        <f t="shared" si="71"/>
        <v>0</v>
      </c>
      <c r="AA90" s="104">
        <f>IF(Spi_8T!U22="","",IF(Spi_8T!U22="x",0,Spi_8T!U22))</f>
      </c>
      <c r="AB90" s="104">
        <f>IF(Spi_8T!X22="","",IF(Spi_8T!X22="x",5,Spi_8T!X22))</f>
      </c>
      <c r="AC90" s="45">
        <f t="shared" si="65"/>
      </c>
    </row>
    <row r="91" spans="1:29" ht="12.75" customHeight="1">
      <c r="A91" s="284">
        <f t="shared" si="66"/>
        <v>0</v>
      </c>
      <c r="B91" s="104">
        <f>IF(Spi_8T!U27="","",IF(Spi_8T!U27="x",0,Spi_8T!U27))</f>
      </c>
      <c r="C91" s="104">
        <f>IF(Spi_8T!X27="","",IF(Spi_8T!X27="x",5,Spi_8T!X27))</f>
      </c>
      <c r="D91" s="45">
        <f t="shared" si="60"/>
      </c>
      <c r="E91" s="284"/>
      <c r="F91" s="284">
        <f t="shared" si="67"/>
        <v>0</v>
      </c>
      <c r="G91" s="104">
        <f>IF(Spi_8T!U26="","",IF(Spi_8T!U26="x",0,Spi_8T!U26))</f>
      </c>
      <c r="H91" s="104">
        <f>IF(Spi_8T!X26="","",IF(Spi_8T!X26="x",5,Spi_8T!X26))</f>
      </c>
      <c r="I91" s="45">
        <f t="shared" si="61"/>
      </c>
      <c r="J91" s="284"/>
      <c r="K91" s="284">
        <f t="shared" si="68"/>
        <v>0</v>
      </c>
      <c r="L91" s="104">
        <f>IF(Spi_8T!X26="","",IF(Spi_8T!X26="x",0,Spi_8T!X26))</f>
      </c>
      <c r="M91" s="104">
        <f>IF(Spi_8T!U26="","",IF(Spi_8T!U26="x",5,Spi_8T!U26))</f>
      </c>
      <c r="N91" s="45">
        <f t="shared" si="62"/>
      </c>
      <c r="O91" s="284"/>
      <c r="P91" s="284">
        <f t="shared" si="69"/>
        <v>0</v>
      </c>
      <c r="Q91" s="104">
        <f>IF(Spi_8T!X27="","",IF(Spi_8T!X27="x",0,Spi_8T!X27))</f>
      </c>
      <c r="R91" s="104">
        <f>IF(Spi_8T!U27="","",IF(Spi_8T!U27="x",5,Spi_8T!U27))</f>
      </c>
      <c r="S91" s="45">
        <f t="shared" si="63"/>
      </c>
      <c r="T91" s="284"/>
      <c r="U91" s="284">
        <f t="shared" si="70"/>
        <v>0</v>
      </c>
      <c r="V91" s="104">
        <f>IF(Spi_8T!U28="","",IF(Spi_8T!U28="x",0,Spi_8T!U28))</f>
      </c>
      <c r="W91" s="104">
        <f>IF(Spi_8T!X28="","",IF(Spi_8T!X28="x",5,Spi_8T!X28))</f>
      </c>
      <c r="X91" s="45">
        <f t="shared" si="64"/>
      </c>
      <c r="Y91" s="284"/>
      <c r="Z91" s="284">
        <f t="shared" si="71"/>
        <v>0</v>
      </c>
      <c r="AA91" s="104">
        <f>IF(Spi_8T!U25="","",IF(Spi_8T!U25="x",0,Spi_8T!U25))</f>
      </c>
      <c r="AB91" s="104">
        <f>IF(Spi_8T!X25="","",IF(Spi_8T!X25="x",5,Spi_8T!X25))</f>
      </c>
      <c r="AC91" s="45">
        <f t="shared" si="65"/>
      </c>
    </row>
    <row r="92" spans="1:29" ht="12.75" customHeight="1">
      <c r="A92" s="284">
        <f t="shared" si="66"/>
        <v>0</v>
      </c>
      <c r="B92" s="104">
        <f>IF(Spi_8T!U32="","",IF(Spi_8T!U32="x",0,Spi_8T!U32))</f>
      </c>
      <c r="C92" s="104">
        <f>IF(Spi_8T!X32="","",IF(Spi_8T!X32="x",5,Spi_8T!X32))</f>
      </c>
      <c r="D92" s="45">
        <f t="shared" si="60"/>
      </c>
      <c r="E92" s="284"/>
      <c r="F92" s="284">
        <f t="shared" si="67"/>
        <v>0</v>
      </c>
      <c r="G92" s="104">
        <f>IF(Spi_8T!U31="","",IF(Spi_8T!U31="x",0,Spi_8T!U31))</f>
      </c>
      <c r="H92" s="104">
        <f>IF(Spi_8T!X31="","",IF(Spi_8T!X31="x",5,Spi_8T!X31))</f>
      </c>
      <c r="I92" s="45">
        <f t="shared" si="61"/>
      </c>
      <c r="J92" s="284"/>
      <c r="K92" s="284">
        <f t="shared" si="68"/>
        <v>0</v>
      </c>
      <c r="L92" s="104">
        <f>IF(Spi_8T!X32="","",IF(Spi_8T!X32="x",0,Spi_8T!X32))</f>
      </c>
      <c r="M92" s="104">
        <f>IF(Spi_8T!U32="","",IF(Spi_8T!U32="x",5,Spi_8T!U32))</f>
      </c>
      <c r="N92" s="45">
        <f t="shared" si="62"/>
      </c>
      <c r="O92" s="284"/>
      <c r="P92" s="284">
        <f t="shared" si="69"/>
        <v>0</v>
      </c>
      <c r="Q92" s="104">
        <f>IF(Spi_8T!U29="","",IF(Spi_8T!U29="x",0,Spi_8T!U29))</f>
      </c>
      <c r="R92" s="104">
        <f>IF(Spi_8T!X29="","",IF(Spi_8T!X29="x",5,Spi_8T!X29))</f>
      </c>
      <c r="S92" s="45">
        <f t="shared" si="63"/>
      </c>
      <c r="T92" s="284"/>
      <c r="U92" s="284">
        <f t="shared" si="70"/>
        <v>0</v>
      </c>
      <c r="V92" s="104">
        <f>IF(Spi_8T!U30="","",IF(Spi_8T!U30="x",0,Spi_8T!U30))</f>
      </c>
      <c r="W92" s="104">
        <f>IF(Spi_8T!X30="","",IF(Spi_8T!X30="x",5,Spi_8T!X30))</f>
      </c>
      <c r="X92" s="45">
        <f t="shared" si="64"/>
      </c>
      <c r="Y92" s="284"/>
      <c r="Z92" s="284">
        <f t="shared" si="71"/>
        <v>0</v>
      </c>
      <c r="AA92" s="104">
        <f>IF(Spi_8T!X29="","",IF(Spi_8T!X29="x",0,Spi_8T!X29))</f>
      </c>
      <c r="AB92" s="104">
        <f>IF(Spi_8T!U29="","",IF(Spi_8T!U29="x",5,Spi_8T!U29))</f>
      </c>
      <c r="AC92" s="45">
        <f t="shared" si="65"/>
      </c>
    </row>
    <row r="93" spans="1:29" ht="12.75" customHeight="1">
      <c r="A93" s="287">
        <f t="shared" si="66"/>
        <v>0</v>
      </c>
      <c r="B93" s="46">
        <f>IF(Spi_8T!U36="","",IF(Spi_8T!U36="x",0,Spi_8T!U36))</f>
      </c>
      <c r="C93" s="46">
        <f>IF(Spi_8T!X36="","",IF(Spi_8T!X36="x",5,Spi_8T!X36))</f>
      </c>
      <c r="D93" s="46">
        <f>IF(B93="","",IF(B93&gt;C93,3,IF(B93=C93,1,0)))</f>
      </c>
      <c r="E93" s="284"/>
      <c r="F93" s="287">
        <f t="shared" si="67"/>
        <v>0</v>
      </c>
      <c r="G93" s="46">
        <f>IF(Spi_8T!X36="","",IF(Spi_8T!X36="x",0,Spi_8T!X36))</f>
      </c>
      <c r="H93" s="46">
        <f>IF(Spi_8T!U36="","",IF(Spi_8T!U36="x",5,Spi_8T!U36))</f>
      </c>
      <c r="I93" s="46">
        <f>IF(G93="","",IF(G93&gt;H93,3,IF(G93=H93,1,0)))</f>
      </c>
      <c r="J93" s="284"/>
      <c r="K93" s="287">
        <f t="shared" si="68"/>
        <v>0</v>
      </c>
      <c r="L93" s="46">
        <f>IF(Spi_8T!U35="","",IF(Spi_8T!U35="x",0,Spi_8T!U35))</f>
      </c>
      <c r="M93" s="46">
        <f>IF(Spi_8T!X35="","",IF(Spi_8T!X35="x",5,Spi_8T!X35))</f>
      </c>
      <c r="N93" s="46">
        <f>IF(L93="","",IF(L93&gt;M93,3,IF(L93=M93,1,0)))</f>
      </c>
      <c r="O93" s="284"/>
      <c r="P93" s="287">
        <f t="shared" si="69"/>
        <v>0</v>
      </c>
      <c r="Q93" s="46">
        <f>IF(Spi_8T!X35="","",IF(Spi_8T!X35="x",0,Spi_8T!X35))</f>
      </c>
      <c r="R93" s="46">
        <f>IF(Spi_8T!U35="","",IF(Spi_8T!U35="x",5,Spi_8T!U35))</f>
      </c>
      <c r="S93" s="46">
        <f>IF(Q93="","",IF(Q93&gt;R93,3,IF(Q93=R93,1,0)))</f>
      </c>
      <c r="T93" s="284"/>
      <c r="U93" s="287">
        <f t="shared" si="70"/>
        <v>0</v>
      </c>
      <c r="V93" s="46">
        <f>IF(Spi_8T!U34="","",IF(Spi_8T!U34="x",0,Spi_8T!U34))</f>
      </c>
      <c r="W93" s="46">
        <f>IF(Spi_8T!X34="","",IF(Spi_8T!X34="x",5,Spi_8T!X34))</f>
      </c>
      <c r="X93" s="46">
        <f>IF(V93="","",IF(V93&gt;W93,3,IF(V93=W93,1,0)))</f>
      </c>
      <c r="Y93" s="284"/>
      <c r="Z93" s="287">
        <f t="shared" si="71"/>
        <v>0</v>
      </c>
      <c r="AA93" s="46">
        <f>IF(Spi_8T!X34="","",IF(Spi_8T!X34="x",0,Spi_8T!X34))</f>
      </c>
      <c r="AB93" s="46">
        <f>IF(Spi_8T!U34="","",IF(Spi_8T!U34="x",5,Spi_8T!U34))</f>
      </c>
      <c r="AC93" s="46">
        <f>IF(AA93="","",IF(AA93&gt;AB93,3,IF(AA93=AB93,1,0)))</f>
      </c>
    </row>
    <row r="94" spans="1:29" ht="15" customHeight="1">
      <c r="A94" s="299">
        <f>SUM(A87:A93)</f>
        <v>0</v>
      </c>
      <c r="B94" s="288">
        <f>SUM(B87:B93)</f>
        <v>0</v>
      </c>
      <c r="C94" s="289">
        <f>SUM(C87:C93)</f>
        <v>0</v>
      </c>
      <c r="D94" s="290">
        <f>SUM(D87:D93)</f>
        <v>0</v>
      </c>
      <c r="E94" s="289"/>
      <c r="F94" s="289">
        <f>SUM(F87:F93)</f>
        <v>0</v>
      </c>
      <c r="G94" s="288">
        <f>SUM(G87:G93)</f>
        <v>0</v>
      </c>
      <c r="H94" s="289">
        <f>SUM(H87:H93)</f>
        <v>0</v>
      </c>
      <c r="I94" s="290">
        <f>SUM(I87:I93)</f>
        <v>0</v>
      </c>
      <c r="J94" s="289"/>
      <c r="K94" s="289">
        <f>SUM(K87:K93)</f>
        <v>0</v>
      </c>
      <c r="L94" s="288">
        <f>SUM(L87:L93)</f>
        <v>0</v>
      </c>
      <c r="M94" s="289">
        <f>SUM(M87:M93)</f>
        <v>0</v>
      </c>
      <c r="N94" s="290">
        <f>SUM(N87:N93)</f>
        <v>0</v>
      </c>
      <c r="O94" s="289"/>
      <c r="P94" s="289">
        <f>SUM(P87:P93)</f>
        <v>0</v>
      </c>
      <c r="Q94" s="288">
        <f>SUM(Q87:Q93)</f>
        <v>0</v>
      </c>
      <c r="R94" s="289">
        <f>SUM(R87:R93)</f>
        <v>0</v>
      </c>
      <c r="S94" s="290">
        <f>SUM(S87:S93)</f>
        <v>0</v>
      </c>
      <c r="T94" s="289"/>
      <c r="U94" s="289">
        <f>SUM(U87:U93)</f>
        <v>0</v>
      </c>
      <c r="V94" s="288">
        <f>SUM(V87:V93)</f>
        <v>0</v>
      </c>
      <c r="W94" s="289">
        <f>SUM(W87:W93)</f>
        <v>0</v>
      </c>
      <c r="X94" s="290">
        <f>SUM(X87:X93)</f>
        <v>0</v>
      </c>
      <c r="Y94" s="289"/>
      <c r="Z94" s="289">
        <f>SUM(Z87:Z93)</f>
        <v>0</v>
      </c>
      <c r="AA94" s="288">
        <f>SUM(AA87:AA93)</f>
        <v>0</v>
      </c>
      <c r="AB94" s="289">
        <f>SUM(AB87:AB93)</f>
        <v>0</v>
      </c>
      <c r="AC94" s="290">
        <f>SUM(AC87:AC93)</f>
        <v>0</v>
      </c>
    </row>
    <row r="95" spans="1:29" ht="7.5" customHeight="1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5"/>
      <c r="Z95" s="285"/>
      <c r="AA95" s="285"/>
      <c r="AB95" s="285"/>
      <c r="AC95" s="285"/>
    </row>
    <row r="96" spans="1:29" ht="21.75" customHeight="1">
      <c r="A96" s="284"/>
      <c r="B96" s="291"/>
      <c r="C96" s="291"/>
      <c r="D96" s="291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5"/>
      <c r="Z96" s="285"/>
      <c r="AA96" s="285"/>
      <c r="AB96" s="285"/>
      <c r="AC96" s="285"/>
    </row>
    <row r="97" spans="1:29" ht="15.75" customHeight="1">
      <c r="A97" s="770">
        <f>Spi_8T!L10</f>
        <v>7</v>
      </c>
      <c r="B97" s="770"/>
      <c r="C97" s="770"/>
      <c r="D97" s="770"/>
      <c r="E97" s="286"/>
      <c r="F97" s="770">
        <f>Spi_8T!L9</f>
        <v>8</v>
      </c>
      <c r="G97" s="770"/>
      <c r="H97" s="770"/>
      <c r="I97" s="770"/>
      <c r="J97" s="292"/>
      <c r="K97" s="292"/>
      <c r="L97" s="293"/>
      <c r="M97" s="293"/>
      <c r="N97" s="293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</row>
    <row r="98" spans="1:29" ht="12.75" customHeight="1">
      <c r="A98" s="284">
        <f>IF(B98="",0,1)</f>
        <v>0</v>
      </c>
      <c r="B98" s="146">
        <f>IF(Spi_8T!X10="","",IF(Spi_8T!X10="x",0,Spi_8T!X10))</f>
      </c>
      <c r="C98" s="146">
        <f>IF(Spi_8T!U10="","",IF(Spi_8T!U10="x",5,Spi_8T!U10))</f>
      </c>
      <c r="D98" s="45">
        <f aca="true" t="shared" si="72" ref="D98:D103">IF(B98="","",IF(B98&gt;C98,3,IF(B98=C98,1,0)))</f>
      </c>
      <c r="E98" s="284"/>
      <c r="F98" s="284">
        <f>IF(G98="",0,1)</f>
        <v>0</v>
      </c>
      <c r="G98" s="146">
        <f>IF(Spi_8T!X9="","",IF(Spi_8T!X9="x",0,Spi_8T!X9))</f>
      </c>
      <c r="H98" s="146">
        <f>IF(Spi_8T!U9="","",IF(Spi_8T!U9="x",5,Spi_8T!U9))</f>
      </c>
      <c r="I98" s="45">
        <f aca="true" t="shared" si="73" ref="I98:I103">IF(G98="","",IF(G98&gt;H98,3,IF(G98=H98,1,0)))</f>
      </c>
      <c r="J98" s="284"/>
      <c r="K98" s="284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</row>
    <row r="99" spans="1:29" ht="12.75" customHeight="1">
      <c r="A99" s="284">
        <f aca="true" t="shared" si="74" ref="A99:A104">IF(B99="",0,1)</f>
        <v>0</v>
      </c>
      <c r="B99" s="104">
        <f>IF(Spi_8T!X13="","",IF(Spi_8T!X13="x",0,Spi_8T!X13))</f>
      </c>
      <c r="C99" s="104">
        <f>IF(Spi_8T!U13="","",IF(Spi_8T!U13="x",5,Spi_8T!U13))</f>
      </c>
      <c r="D99" s="45">
        <f t="shared" si="72"/>
      </c>
      <c r="E99" s="284"/>
      <c r="F99" s="284">
        <f aca="true" t="shared" si="75" ref="F99:F104">IF(G99="",0,1)</f>
        <v>0</v>
      </c>
      <c r="G99" s="104">
        <f>IF(Spi_8T!X15="","",IF(Spi_8T!X15="x",0,Spi_8T!X15))</f>
      </c>
      <c r="H99" s="104">
        <f>IF(Spi_8T!U15="","",IF(Spi_8T!U15="x",5,Spi_8T!U15))</f>
      </c>
      <c r="I99" s="45">
        <f t="shared" si="73"/>
      </c>
      <c r="J99" s="284"/>
      <c r="K99" s="284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</row>
    <row r="100" spans="1:29" ht="12.75" customHeight="1">
      <c r="A100" s="284">
        <f t="shared" si="74"/>
        <v>0</v>
      </c>
      <c r="B100" s="104">
        <f>IF(Spi_8T!X18="","",IF(Spi_8T!X18="x",0,Spi_8T!X18))</f>
      </c>
      <c r="C100" s="104">
        <f>IF(Spi_8T!U18="","",IF(Spi_8T!U18="x",5,Spi_8T!U18))</f>
      </c>
      <c r="D100" s="45">
        <f t="shared" si="72"/>
      </c>
      <c r="E100" s="284"/>
      <c r="F100" s="284">
        <f t="shared" si="75"/>
        <v>0</v>
      </c>
      <c r="G100" s="104">
        <f>IF(Spi_8T!X19="","",IF(Spi_8T!X19="x",0,Spi_8T!X19))</f>
      </c>
      <c r="H100" s="104">
        <f>IF(Spi_8T!U19="","",IF(Spi_8T!U19="x",5,Spi_8T!U19))</f>
      </c>
      <c r="I100" s="45">
        <f t="shared" si="73"/>
      </c>
      <c r="J100" s="284"/>
      <c r="K100" s="284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</row>
    <row r="101" spans="1:29" ht="12.75" customHeight="1">
      <c r="A101" s="284">
        <f t="shared" si="74"/>
        <v>0</v>
      </c>
      <c r="B101" s="104">
        <f>IF(Spi_8T!X21="","",IF(Spi_8T!X21="x",0,Spi_8T!X21))</f>
      </c>
      <c r="C101" s="104">
        <f>IF(Spi_8T!U21="","",IF(Spi_8T!U21="x",5,Spi_8T!U21))</f>
      </c>
      <c r="D101" s="45">
        <f t="shared" si="72"/>
      </c>
      <c r="E101" s="284"/>
      <c r="F101" s="284">
        <f t="shared" si="75"/>
        <v>0</v>
      </c>
      <c r="G101" s="104">
        <f>IF(Spi_8T!X22="","",IF(Spi_8T!X22="x",0,Spi_8T!X22))</f>
      </c>
      <c r="H101" s="104">
        <f>IF(Spi_8T!U22="","",IF(Spi_8T!U22="x",5,Spi_8T!U22))</f>
      </c>
      <c r="I101" s="45">
        <f t="shared" si="73"/>
      </c>
      <c r="J101" s="284"/>
      <c r="K101" s="284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</row>
    <row r="102" spans="1:29" ht="12.75" customHeight="1">
      <c r="A102" s="284">
        <f t="shared" si="74"/>
        <v>0</v>
      </c>
      <c r="B102" s="104">
        <f>IF(Spi_8T!X25="","",IF(Spi_8T!X25="x",0,Spi_8T!X25))</f>
      </c>
      <c r="C102" s="104">
        <f>IF(Spi_8T!U25="","",IF(Spi_8T!U25="x",5,Spi_8T!U25))</f>
      </c>
      <c r="D102" s="45">
        <f t="shared" si="72"/>
      </c>
      <c r="E102" s="284"/>
      <c r="F102" s="284">
        <f t="shared" si="75"/>
        <v>0</v>
      </c>
      <c r="G102" s="104">
        <f>IF(Spi_8T!X28="","",IF(Spi_8T!X28="x",0,Spi_8T!X28))</f>
      </c>
      <c r="H102" s="104">
        <f>IF(Spi_8T!U28="","",IF(Spi_8T!U28="x",5,Spi_8T!U28))</f>
      </c>
      <c r="I102" s="45">
        <f t="shared" si="73"/>
      </c>
      <c r="J102" s="284"/>
      <c r="K102" s="284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</row>
    <row r="103" spans="1:29" ht="12.75" customHeight="1">
      <c r="A103" s="284">
        <f t="shared" si="74"/>
        <v>0</v>
      </c>
      <c r="B103" s="104">
        <f>IF(Spi_8T!X30="","",IF(Spi_8T!X30="x",0,Spi_8T!X30))</f>
      </c>
      <c r="C103" s="104">
        <f>IF(Spi_8T!U30="","",IF(Spi_8T!U30="x",5,Spi_8T!U30))</f>
      </c>
      <c r="D103" s="45">
        <f t="shared" si="72"/>
      </c>
      <c r="E103" s="284"/>
      <c r="F103" s="284">
        <f t="shared" si="75"/>
        <v>0</v>
      </c>
      <c r="G103" s="104">
        <f>IF(Spi_8T!X31="","",IF(Spi_8T!X31="x",0,Spi_8T!X31))</f>
      </c>
      <c r="H103" s="104">
        <f>IF(Spi_8T!U31="","",IF(Spi_8T!U31="x",5,Spi_8T!U31))</f>
      </c>
      <c r="I103" s="45">
        <f t="shared" si="73"/>
      </c>
      <c r="J103" s="284"/>
      <c r="K103" s="284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</row>
    <row r="104" spans="1:29" ht="12.75" customHeight="1">
      <c r="A104" s="287">
        <f t="shared" si="74"/>
        <v>0</v>
      </c>
      <c r="B104" s="46">
        <f>IF(Spi_8T!U33="","",IF(Spi_8T!U33="x",0,Spi_8T!U33))</f>
      </c>
      <c r="C104" s="46">
        <f>IF(Spi_8T!X33="","",IF(Spi_8T!X33="x",5,Spi_8T!X33))</f>
      </c>
      <c r="D104" s="46">
        <f>IF(B104="","",IF(B104&gt;C104,3,IF(B104=C104,1,0)))</f>
      </c>
      <c r="E104" s="284"/>
      <c r="F104" s="287">
        <f t="shared" si="75"/>
        <v>0</v>
      </c>
      <c r="G104" s="46">
        <f>IF(Spi_8T!X33="","",IF(Spi_8T!X33="x",0,Spi_8T!X33))</f>
      </c>
      <c r="H104" s="46">
        <f>IF(Spi_8T!U33="","",IF(Spi_8T!U33="x",5,Spi_8T!U33))</f>
      </c>
      <c r="I104" s="46">
        <f>IF(G104="","",IF(G104&gt;H104,3,IF(G104=H104,1,0)))</f>
      </c>
      <c r="J104" s="284"/>
      <c r="K104" s="284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</row>
    <row r="105" spans="1:29" ht="15" customHeight="1">
      <c r="A105" s="299">
        <f>SUM(A98:A104)</f>
        <v>0</v>
      </c>
      <c r="B105" s="288">
        <f>SUM(B98:B104)</f>
        <v>0</v>
      </c>
      <c r="C105" s="288">
        <f>SUM(C98:C104)</f>
        <v>0</v>
      </c>
      <c r="D105" s="295">
        <f>SUM(D98:D104)</f>
        <v>0</v>
      </c>
      <c r="E105" s="289"/>
      <c r="F105" s="289">
        <f>SUM(F98:F104)</f>
        <v>0</v>
      </c>
      <c r="G105" s="288">
        <f>SUM(G98:G104)</f>
        <v>0</v>
      </c>
      <c r="H105" s="288">
        <f>SUM(H98:H104)</f>
        <v>0</v>
      </c>
      <c r="I105" s="295">
        <f>SUM(I98:I104)</f>
        <v>0</v>
      </c>
      <c r="J105" s="289"/>
      <c r="K105" s="289"/>
      <c r="L105" s="296"/>
      <c r="M105" s="296"/>
      <c r="N105" s="296"/>
      <c r="O105" s="297"/>
      <c r="P105" s="297"/>
      <c r="Q105" s="296"/>
      <c r="R105" s="296"/>
      <c r="S105" s="296"/>
      <c r="T105" s="297"/>
      <c r="U105" s="297"/>
      <c r="V105" s="296"/>
      <c r="W105" s="296"/>
      <c r="X105" s="296"/>
      <c r="Y105" s="297"/>
      <c r="Z105" s="297"/>
      <c r="AA105" s="296"/>
      <c r="AB105" s="296"/>
      <c r="AC105" s="296"/>
    </row>
    <row r="109" spans="1:29" ht="21.75" customHeight="1">
      <c r="A109" s="284"/>
      <c r="B109" s="773" t="s">
        <v>136</v>
      </c>
      <c r="C109" s="773"/>
      <c r="D109" s="773"/>
      <c r="E109" s="773"/>
      <c r="F109" s="773"/>
      <c r="G109" s="773"/>
      <c r="H109" s="773"/>
      <c r="I109" s="773"/>
      <c r="J109" s="773"/>
      <c r="K109" s="773"/>
      <c r="L109" s="773"/>
      <c r="M109" s="298"/>
      <c r="N109" s="298"/>
      <c r="O109" s="298"/>
      <c r="P109" s="284"/>
      <c r="Q109" s="284"/>
      <c r="R109" s="284"/>
      <c r="S109" s="284"/>
      <c r="T109" s="284"/>
      <c r="U109" s="284"/>
      <c r="V109" s="284"/>
      <c r="W109" s="284"/>
      <c r="X109" s="284"/>
      <c r="Y109" s="285"/>
      <c r="Z109" s="285"/>
      <c r="AA109" s="285"/>
      <c r="AB109" s="285"/>
      <c r="AC109" s="285"/>
    </row>
    <row r="110" spans="1:29" ht="15.75" customHeight="1">
      <c r="A110" s="770">
        <f>Spi_7T!E10</f>
        <v>1</v>
      </c>
      <c r="B110" s="770"/>
      <c r="C110" s="770"/>
      <c r="D110" s="770"/>
      <c r="E110" s="286"/>
      <c r="F110" s="770">
        <f>Spi_7T!E11</f>
        <v>2</v>
      </c>
      <c r="G110" s="770"/>
      <c r="H110" s="770"/>
      <c r="I110" s="770"/>
      <c r="J110" s="286"/>
      <c r="K110" s="772">
        <f>Spi_7T!E12</f>
        <v>3</v>
      </c>
      <c r="L110" s="772"/>
      <c r="M110" s="772"/>
      <c r="N110" s="772"/>
      <c r="O110" s="286"/>
      <c r="P110" s="770">
        <f>Spi_7T!E13</f>
        <v>4</v>
      </c>
      <c r="Q110" s="770"/>
      <c r="R110" s="770"/>
      <c r="S110" s="770"/>
      <c r="T110" s="286"/>
      <c r="U110" s="770">
        <f>Spi_7T!L12</f>
        <v>5</v>
      </c>
      <c r="V110" s="770"/>
      <c r="W110" s="770"/>
      <c r="X110" s="770"/>
      <c r="Y110" s="286"/>
      <c r="Z110" s="770">
        <f>Spi_7T!L11</f>
        <v>6</v>
      </c>
      <c r="AA110" s="770"/>
      <c r="AB110" s="770"/>
      <c r="AC110" s="770"/>
    </row>
    <row r="111" spans="1:29" ht="12.75">
      <c r="A111" s="284">
        <f aca="true" t="shared" si="76" ref="A111:A116">IF(B111="",0,1)</f>
        <v>0</v>
      </c>
      <c r="B111" s="146">
        <f>IF(Spi_7T!U10="","",IF(Spi_7T!U10="x",0,Spi_7T!U10))</f>
      </c>
      <c r="C111" s="146">
        <f>IF(Spi_7T!X10="","",IF(Spi_7T!X10="x",5,Spi_7T!X10))</f>
      </c>
      <c r="D111" s="45">
        <f aca="true" t="shared" si="77" ref="D111:D116">IF(B111="","",IF(B111&gt;C111,3,IF(B111=C111,1,0)))</f>
      </c>
      <c r="E111" s="284"/>
      <c r="F111" s="284">
        <f aca="true" t="shared" si="78" ref="F111:F116">IF(G111="",0,1)</f>
        <v>0</v>
      </c>
      <c r="G111" s="146">
        <f>IF(Spi_7T!U11="","",IF(Spi_7T!U11="x",0,Spi_7T!U11))</f>
      </c>
      <c r="H111" s="146">
        <f>IF(Spi_7T!X11="","",IF(Spi_7T!X11="x",5,Spi_7T!X11))</f>
      </c>
      <c r="I111" s="45">
        <f aca="true" t="shared" si="79" ref="I111:I116">IF(G111="","",IF(G111&gt;H111,3,IF(G111=H111,1,0)))</f>
      </c>
      <c r="J111" s="284"/>
      <c r="K111" s="284">
        <f aca="true" t="shared" si="80" ref="K111:K116">IF(L111="",0,1)</f>
        <v>0</v>
      </c>
      <c r="L111" s="146">
        <f>IF(Spi_7T!U12="","",IF(Spi_7T!U12="x",0,Spi_7T!U12))</f>
      </c>
      <c r="M111" s="146">
        <f>IF(Spi_7T!X12="","",IF(Spi_7T!X12="x",5,Spi_7T!X12))</f>
      </c>
      <c r="N111" s="45">
        <f aca="true" t="shared" si="81" ref="N111:N116">IF(L111="","",IF(L111&gt;M111,3,IF(L111=M111,1,0)))</f>
      </c>
      <c r="O111" s="284"/>
      <c r="P111" s="284">
        <f aca="true" t="shared" si="82" ref="P111:P116">IF(Q111="",0,1)</f>
        <v>0</v>
      </c>
      <c r="Q111" s="146">
        <f>IF(Spi_7T!U13="","",IF(Spi_7T!U13="x",0,Spi_7T!U13))</f>
      </c>
      <c r="R111" s="146">
        <f>IF(Spi_7T!X13="","",IF(Spi_7T!X13="x",5,Spi_7T!X13))</f>
      </c>
      <c r="S111" s="45">
        <f aca="true" t="shared" si="83" ref="S111:S116">IF(Q111="","",IF(Q111&gt;R111,3,IF(Q111=R111,1,0)))</f>
      </c>
      <c r="T111" s="284"/>
      <c r="U111" s="284">
        <f aca="true" t="shared" si="84" ref="U111:U116">IF(V111="",0,1)</f>
        <v>0</v>
      </c>
      <c r="V111" s="146">
        <f>IF(Spi_7T!X12="","",IF(Spi_7T!X12="x",0,Spi_7T!X12))</f>
      </c>
      <c r="W111" s="146">
        <f>IF(Spi_7T!U12="","",IF(Spi_7T!U12="x",5,Spi_7T!U12))</f>
      </c>
      <c r="X111" s="45">
        <f aca="true" t="shared" si="85" ref="X111:X116">IF(V111="","",IF(V111&gt;W111,3,IF(V111=W111,1,0)))</f>
      </c>
      <c r="Y111" s="284"/>
      <c r="Z111" s="284">
        <f aca="true" t="shared" si="86" ref="Z111:Z116">IF(AA111="",0,1)</f>
        <v>0</v>
      </c>
      <c r="AA111" s="146">
        <f>IF(Spi_7T!X11="","",IF(Spi_7T!X11="x",0,Spi_7T!X11))</f>
      </c>
      <c r="AB111" s="146">
        <f>IF(Spi_7T!U11="","",IF(Spi_7T!U11="x",5,Spi_7T!U11))</f>
      </c>
      <c r="AC111" s="45">
        <f aca="true" t="shared" si="87" ref="AC111:AC116">IF(AA111="","",IF(AA111&gt;AB111,3,IF(AA111=AB111,1,0)))</f>
      </c>
    </row>
    <row r="112" spans="1:29" ht="12.75">
      <c r="A112" s="284">
        <f t="shared" si="76"/>
        <v>0</v>
      </c>
      <c r="B112" s="104">
        <f>IF(Spi_7T!U14="","",IF(Spi_7T!U14="x",0,Spi_7T!U14))</f>
      </c>
      <c r="C112" s="104">
        <f>IF(Spi_7T!X14="","",IF(Spi_7T!X14="x",5,Spi_7T!X14))</f>
      </c>
      <c r="D112" s="45">
        <f t="shared" si="77"/>
      </c>
      <c r="E112" s="284"/>
      <c r="F112" s="284">
        <f t="shared" si="78"/>
        <v>0</v>
      </c>
      <c r="G112" s="104">
        <f>IF(Spi_7T!U15="","",IF(Spi_7T!U15="x",0,Spi_7T!U15))</f>
      </c>
      <c r="H112" s="104">
        <f>IF(Spi_7T!X15="","",IF(Spi_7T!X15="x",5,Spi_7T!X15))</f>
      </c>
      <c r="I112" s="45">
        <f t="shared" si="79"/>
      </c>
      <c r="J112" s="284"/>
      <c r="K112" s="284">
        <f t="shared" si="80"/>
        <v>0</v>
      </c>
      <c r="L112" s="104">
        <f>IF(Spi_7T!U16="","",IF(Spi_7T!U16="x",0,Spi_7T!U16))</f>
      </c>
      <c r="M112" s="104">
        <f>IF(Spi_7T!X16="","",IF(Spi_7T!X16="x",5,Spi_7T!X16))</f>
      </c>
      <c r="N112" s="45">
        <f t="shared" si="81"/>
      </c>
      <c r="O112" s="284"/>
      <c r="P112" s="284">
        <f t="shared" si="82"/>
        <v>0</v>
      </c>
      <c r="Q112" s="104">
        <f>IF(Spi_7T!X16="","",IF(Spi_7T!X16="x",0,Spi_7T!X16))</f>
      </c>
      <c r="R112" s="104">
        <f>IF(Spi_7T!U16="","",IF(Spi_7T!U16="x",5,Spi_7T!U16))</f>
      </c>
      <c r="S112" s="45">
        <f t="shared" si="83"/>
      </c>
      <c r="T112" s="284"/>
      <c r="U112" s="284">
        <f t="shared" si="84"/>
        <v>0</v>
      </c>
      <c r="V112" s="104">
        <f>IF(Spi_7T!X15="","",IF(Spi_7T!X15="x",0,Spi_7T!X15))</f>
      </c>
      <c r="W112" s="104">
        <f>IF(Spi_7T!U15="","",IF(Spi_7T!U15="x",5,Spi_7T!U15))</f>
      </c>
      <c r="X112" s="45">
        <f t="shared" si="85"/>
      </c>
      <c r="Y112" s="284"/>
      <c r="Z112" s="284">
        <f t="shared" si="86"/>
        <v>0</v>
      </c>
      <c r="AA112" s="104">
        <f>IF(Spi_7T!X14="","",IF(Spi_7T!X14="x",0,Spi_7T!X14))</f>
      </c>
      <c r="AB112" s="104">
        <f>IF(Spi_7T!U14="","",IF(Spi_7T!U14="x",5,Spi_7T!U14))</f>
      </c>
      <c r="AC112" s="45">
        <f t="shared" si="87"/>
      </c>
    </row>
    <row r="113" spans="1:29" ht="12.75">
      <c r="A113" s="284">
        <f t="shared" si="76"/>
        <v>0</v>
      </c>
      <c r="B113" s="104">
        <f>IF(Spi_7T!U18="","",IF(Spi_7T!U18="x",0,Spi_7T!U18))</f>
      </c>
      <c r="C113" s="104">
        <f>IF(Spi_7T!X18="","",IF(Spi_7T!X18="x",5,Spi_7T!X18))</f>
      </c>
      <c r="D113" s="45">
        <f t="shared" si="77"/>
      </c>
      <c r="E113" s="284"/>
      <c r="F113" s="284">
        <f t="shared" si="78"/>
        <v>0</v>
      </c>
      <c r="G113" s="104">
        <f>IF(Spi_7T!U19="","",IF(Spi_7T!U19="x",0,Spi_7T!U19))</f>
      </c>
      <c r="H113" s="104">
        <f>IF(Spi_7T!X19="","",IF(Spi_7T!X19="x",5,Spi_7T!X19))</f>
      </c>
      <c r="I113" s="45">
        <f t="shared" si="79"/>
      </c>
      <c r="J113" s="284"/>
      <c r="K113" s="284">
        <f t="shared" si="80"/>
        <v>0</v>
      </c>
      <c r="L113" s="104">
        <f>IF(Spi_7T!U20="","",IF(Spi_7T!U20="x",0,Spi_7T!U20))</f>
      </c>
      <c r="M113" s="104">
        <f>IF(Spi_7T!X20="","",IF(Spi_7T!X20="x",5,Spi_7T!X20))</f>
      </c>
      <c r="N113" s="45">
        <f t="shared" si="81"/>
      </c>
      <c r="O113" s="284"/>
      <c r="P113" s="284">
        <f t="shared" si="82"/>
        <v>0</v>
      </c>
      <c r="Q113" s="104">
        <f>IF(Spi_7T!X19="","",IF(Spi_7T!X19="x",0,Spi_7T!X19))</f>
      </c>
      <c r="R113" s="104">
        <f>IF(Spi_7T!U19="","",IF(Spi_7T!U19="x",5,Spi_7T!U19))</f>
      </c>
      <c r="S113" s="45">
        <f t="shared" si="83"/>
      </c>
      <c r="T113" s="284"/>
      <c r="U113" s="284">
        <f t="shared" si="84"/>
        <v>0</v>
      </c>
      <c r="V113" s="104">
        <f>IF(Spi_7T!X18="","",IF(Spi_7T!X18="x",0,Spi_7T!X18))</f>
      </c>
      <c r="W113" s="104">
        <f>IF(Spi_7T!U18="","",IF(Spi_7T!U18="x",5,Spi_7T!U18))</f>
      </c>
      <c r="X113" s="45">
        <f t="shared" si="85"/>
      </c>
      <c r="Y113" s="284"/>
      <c r="Z113" s="284">
        <f t="shared" si="86"/>
        <v>0</v>
      </c>
      <c r="AA113" s="104">
        <f>IF(Spi_7T!U17="","",IF(Spi_7T!U17="x",0,Spi_7T!U17))</f>
      </c>
      <c r="AB113" s="104">
        <f>IF(Spi_7T!X17="","",IF(Spi_7T!X17="x",5,Spi_7T!X17))</f>
      </c>
      <c r="AC113" s="45">
        <f t="shared" si="87"/>
      </c>
    </row>
    <row r="114" spans="1:29" ht="12.75">
      <c r="A114" s="284">
        <f t="shared" si="76"/>
        <v>0</v>
      </c>
      <c r="B114" s="104">
        <f>IF(Spi_7T!U22="","",IF(Spi_7T!U22="x",0,Spi_7T!U22))</f>
      </c>
      <c r="C114" s="104">
        <f>IF(Spi_7T!X22="","",IF(Spi_7T!X22="x",5,Spi_7T!X22))</f>
      </c>
      <c r="D114" s="45">
        <f t="shared" si="77"/>
      </c>
      <c r="E114" s="284"/>
      <c r="F114" s="284">
        <f t="shared" si="78"/>
        <v>0</v>
      </c>
      <c r="G114" s="104">
        <f>IF(Spi_7T!U23="","",IF(Spi_7T!U23="x",0,Spi_7T!U23))</f>
      </c>
      <c r="H114" s="104">
        <f>IF(Spi_7T!X23="","",IF(Spi_7T!X23="x",5,Spi_7T!X23))</f>
      </c>
      <c r="I114" s="45">
        <f t="shared" si="79"/>
      </c>
      <c r="J114" s="284"/>
      <c r="K114" s="284">
        <f t="shared" si="80"/>
        <v>0</v>
      </c>
      <c r="L114" s="104">
        <f>IF(Spi_7T!X23="","",IF(Spi_7T!X23="x",0,Spi_7T!X23))</f>
      </c>
      <c r="M114" s="104">
        <f>IF(Spi_7T!U23="","",IF(Spi_7T!U23="x",5,Spi_7T!U23))</f>
      </c>
      <c r="N114" s="45">
        <f t="shared" si="81"/>
      </c>
      <c r="O114" s="284"/>
      <c r="P114" s="284">
        <f t="shared" si="82"/>
        <v>0</v>
      </c>
      <c r="Q114" s="104">
        <f>IF(Spi_7T!X22="","",IF(Spi_7T!X22="x",0,Spi_7T!X22))</f>
      </c>
      <c r="R114" s="104">
        <f>IF(Spi_7T!U22="","",IF(Spi_7T!U22="x",5,Spi_7T!U22))</f>
      </c>
      <c r="S114" s="45">
        <f t="shared" si="83"/>
      </c>
      <c r="T114" s="284"/>
      <c r="U114" s="284">
        <f t="shared" si="84"/>
        <v>0</v>
      </c>
      <c r="V114" s="104">
        <f>IF(Spi_7T!U21="","",IF(Spi_7T!U21="x",0,Spi_7T!U21))</f>
      </c>
      <c r="W114" s="104">
        <f>IF(Spi_7T!X21="","",IF(Spi_7T!X21="x",5,Spi_7T!X21))</f>
      </c>
      <c r="X114" s="45">
        <f t="shared" si="85"/>
      </c>
      <c r="Y114" s="284"/>
      <c r="Z114" s="284">
        <f t="shared" si="86"/>
        <v>0</v>
      </c>
      <c r="AA114" s="104">
        <f>IF(Spi_7T!X21="","",IF(Spi_7T!X21="x",0,Spi_7T!X21))</f>
      </c>
      <c r="AB114" s="104">
        <f>IF(Spi_7T!U21="","",IF(Spi_7T!U21="x",5,Spi_7T!U21))</f>
      </c>
      <c r="AC114" s="45">
        <f t="shared" si="87"/>
      </c>
    </row>
    <row r="115" spans="1:29" ht="12.75">
      <c r="A115" s="284">
        <f t="shared" si="76"/>
        <v>0</v>
      </c>
      <c r="B115" s="104">
        <f>IF(Spi_7T!U26="","",IF(Spi_7T!U26="x",0,Spi_7T!U26))</f>
      </c>
      <c r="C115" s="104">
        <f>IF(Spi_7T!X26="","",IF(Spi_7T!X26="x",5,Spi_7T!X26))</f>
      </c>
      <c r="D115" s="45">
        <f t="shared" si="77"/>
      </c>
      <c r="E115" s="284"/>
      <c r="F115" s="284">
        <f t="shared" si="78"/>
        <v>0</v>
      </c>
      <c r="G115" s="104">
        <f>IF(Spi_7T!U27="","",IF(Spi_7T!U27="x",0,Spi_7T!U27))</f>
      </c>
      <c r="H115" s="104">
        <f>IF(Spi_7T!X27="","",IF(Spi_7T!X27="x",5,Spi_7T!X27))</f>
      </c>
      <c r="I115" s="45">
        <f t="shared" si="79"/>
      </c>
      <c r="J115" s="284"/>
      <c r="K115" s="284">
        <f t="shared" si="80"/>
        <v>0</v>
      </c>
      <c r="L115" s="104">
        <f>IF(Spi_7T!X26="","",IF(Spi_7T!X26="x",0,Spi_7T!X26))</f>
      </c>
      <c r="M115" s="104">
        <f>IF(Spi_7T!U26="","",IF(Spi_7T!U26="x",5,Spi_7T!U26))</f>
      </c>
      <c r="N115" s="45">
        <f t="shared" si="81"/>
      </c>
      <c r="O115" s="284"/>
      <c r="P115" s="284">
        <f t="shared" si="82"/>
        <v>0</v>
      </c>
      <c r="Q115" s="104">
        <f>IF(Spi_7T!U25="","",IF(Spi_7T!U25="x",0,Spi_7T!U25))</f>
      </c>
      <c r="R115" s="104">
        <f>IF(Spi_7T!X25="","",IF(Spi_7T!X25="x",5,Spi_7T!X25))</f>
      </c>
      <c r="S115" s="45">
        <f t="shared" si="83"/>
      </c>
      <c r="T115" s="284"/>
      <c r="U115" s="284">
        <f t="shared" si="84"/>
        <v>0</v>
      </c>
      <c r="V115" s="104">
        <f>IF(Spi_7T!U24="","",IF(Spi_7T!U24="x",0,Spi_7T!U24))</f>
      </c>
      <c r="W115" s="104">
        <f>IF(Spi_7T!X24="","",IF(Spi_7T!X24="x",5,Spi_7T!X24))</f>
      </c>
      <c r="X115" s="45">
        <f t="shared" si="85"/>
      </c>
      <c r="Y115" s="284"/>
      <c r="Z115" s="284">
        <f t="shared" si="86"/>
        <v>0</v>
      </c>
      <c r="AA115" s="104">
        <f>IF(Spi_7T!X25="","",IF(Spi_7T!X25="x",0,Spi_7T!X25))</f>
      </c>
      <c r="AB115" s="104">
        <f>IF(Spi_7T!U25="","",IF(Spi_7T!U25="x",5,Spi_7T!U25))</f>
      </c>
      <c r="AC115" s="45">
        <f t="shared" si="87"/>
      </c>
    </row>
    <row r="116" spans="1:29" ht="12.75">
      <c r="A116" s="287">
        <f t="shared" si="76"/>
        <v>0</v>
      </c>
      <c r="B116" s="46">
        <f>IF(Spi_7T!U30="","",IF(Spi_7T!U30="x",0,Spi_7T!U30))</f>
      </c>
      <c r="C116" s="46">
        <f>IF(Spi_7T!X30="","",IF(Spi_7T!X30="x",5,Spi_7T!X30))</f>
      </c>
      <c r="D116" s="46">
        <f t="shared" si="77"/>
      </c>
      <c r="E116" s="284"/>
      <c r="F116" s="287">
        <f t="shared" si="78"/>
        <v>0</v>
      </c>
      <c r="G116" s="46">
        <f>IF(Spi_7T!X30="","",IF(Spi_7T!X30="x",0,Spi_7T!X30))</f>
      </c>
      <c r="H116" s="46">
        <f>IF(Spi_7T!U30="","",IF(Spi_7T!U30="x",5,Spi_7T!U30))</f>
      </c>
      <c r="I116" s="46">
        <f t="shared" si="79"/>
      </c>
      <c r="J116" s="284"/>
      <c r="K116" s="287">
        <f t="shared" si="80"/>
        <v>0</v>
      </c>
      <c r="L116" s="46">
        <f>IF(Spi_7T!U29="","",IF(Spi_7T!U29="x",0,Spi_7T!U29))</f>
      </c>
      <c r="M116" s="46">
        <f>IF(Spi_7T!X29="","",IF(Spi_7T!X29="x",5,Spi_7T!X29))</f>
      </c>
      <c r="N116" s="46">
        <f t="shared" si="81"/>
      </c>
      <c r="O116" s="284"/>
      <c r="P116" s="287">
        <f t="shared" si="82"/>
        <v>0</v>
      </c>
      <c r="Q116" s="46">
        <f>IF(Spi_7T!U28="","",IF(Spi_7T!U28="x",0,Spi_7T!U28))</f>
      </c>
      <c r="R116" s="46">
        <f>IF(Spi_7T!X28="","",IF(Spi_7T!X28="x",5,Spi_7T!X28))</f>
      </c>
      <c r="S116" s="46">
        <f t="shared" si="83"/>
      </c>
      <c r="T116" s="284"/>
      <c r="U116" s="287">
        <f t="shared" si="84"/>
        <v>0</v>
      </c>
      <c r="V116" s="46">
        <f>IF(Spi_7T!X28="","",IF(Spi_7T!X28="x",0,Spi_7T!X28))</f>
      </c>
      <c r="W116" s="46">
        <f>IF(Spi_7T!U28="","",IF(Spi_7T!U28="x",5,Spi_7T!U28))</f>
      </c>
      <c r="X116" s="46">
        <f t="shared" si="85"/>
      </c>
      <c r="Y116" s="284"/>
      <c r="Z116" s="287">
        <f t="shared" si="86"/>
        <v>0</v>
      </c>
      <c r="AA116" s="46">
        <f>IF(Spi_7T!X29="","",IF(Spi_7T!X29="x",0,Spi_7T!X29))</f>
      </c>
      <c r="AB116" s="46">
        <f>IF(Spi_7T!U29="","",IF(Spi_7T!U29="x",5,Spi_7T!U29))</f>
      </c>
      <c r="AC116" s="46">
        <f t="shared" si="87"/>
      </c>
    </row>
    <row r="117" spans="1:29" ht="15" customHeight="1">
      <c r="A117" s="299">
        <f>SUM(A111:A116)</f>
        <v>0</v>
      </c>
      <c r="B117" s="288">
        <f>SUM(B111:B116)</f>
        <v>0</v>
      </c>
      <c r="C117" s="289">
        <f>SUM(C111:C116)</f>
        <v>0</v>
      </c>
      <c r="D117" s="290">
        <f>SUM(D111:D116)</f>
        <v>0</v>
      </c>
      <c r="E117" s="289"/>
      <c r="F117" s="289">
        <f>SUM(F111:F116)</f>
        <v>0</v>
      </c>
      <c r="G117" s="288">
        <f>SUM(G111:G116)</f>
        <v>0</v>
      </c>
      <c r="H117" s="289">
        <f>SUM(H111:H116)</f>
        <v>0</v>
      </c>
      <c r="I117" s="290">
        <f>SUM(I111:I116)</f>
        <v>0</v>
      </c>
      <c r="J117" s="289"/>
      <c r="K117" s="289">
        <f>SUM(K111:K116)</f>
        <v>0</v>
      </c>
      <c r="L117" s="288">
        <f>SUM(L111:L116)</f>
        <v>0</v>
      </c>
      <c r="M117" s="289">
        <f>SUM(M111:M116)</f>
        <v>0</v>
      </c>
      <c r="N117" s="290">
        <f>SUM(N111:N116)</f>
        <v>0</v>
      </c>
      <c r="O117" s="289"/>
      <c r="P117" s="289">
        <f>SUM(P111:P116)</f>
        <v>0</v>
      </c>
      <c r="Q117" s="288">
        <f>SUM(Q111:Q116)</f>
        <v>0</v>
      </c>
      <c r="R117" s="289">
        <f>SUM(R111:R116)</f>
        <v>0</v>
      </c>
      <c r="S117" s="290">
        <f>SUM(S111:S116)</f>
        <v>0</v>
      </c>
      <c r="T117" s="289"/>
      <c r="U117" s="289">
        <f>SUM(U111:U116)</f>
        <v>0</v>
      </c>
      <c r="V117" s="288">
        <f>SUM(V111:V116)</f>
        <v>0</v>
      </c>
      <c r="W117" s="289">
        <f>SUM(W111:W116)</f>
        <v>0</v>
      </c>
      <c r="X117" s="290">
        <f>SUM(X111:X116)</f>
        <v>0</v>
      </c>
      <c r="Y117" s="289"/>
      <c r="Z117" s="289">
        <f>SUM(Z111:Z116)</f>
        <v>0</v>
      </c>
      <c r="AA117" s="288">
        <f>SUM(AA111:AA116)</f>
        <v>0</v>
      </c>
      <c r="AB117" s="289">
        <f>SUM(AB111:AB116)</f>
        <v>0</v>
      </c>
      <c r="AC117" s="290">
        <f>SUM(AC111:AC116)</f>
        <v>0</v>
      </c>
    </row>
    <row r="118" spans="1:29" ht="7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5"/>
      <c r="Z118" s="285"/>
      <c r="AA118" s="285"/>
      <c r="AB118" s="285"/>
      <c r="AC118" s="285"/>
    </row>
    <row r="119" spans="1:29" ht="21.75" customHeight="1">
      <c r="A119" s="284"/>
      <c r="B119" s="291"/>
      <c r="C119" s="291"/>
      <c r="D119" s="29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5"/>
      <c r="Z119" s="285"/>
      <c r="AA119" s="285"/>
      <c r="AB119" s="285"/>
      <c r="AC119" s="285"/>
    </row>
    <row r="120" spans="1:29" ht="15.75" customHeight="1">
      <c r="A120" s="770">
        <f>Spi_7T!L10</f>
        <v>7</v>
      </c>
      <c r="B120" s="770"/>
      <c r="C120" s="770"/>
      <c r="D120" s="770"/>
      <c r="E120" s="286"/>
      <c r="F120" s="384"/>
      <c r="G120" s="384"/>
      <c r="H120" s="384"/>
      <c r="I120" s="384"/>
      <c r="J120" s="293"/>
      <c r="K120" s="292"/>
      <c r="L120" s="293"/>
      <c r="M120" s="293"/>
      <c r="N120" s="293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</row>
    <row r="121" spans="1:29" ht="12.75">
      <c r="A121" s="284">
        <f aca="true" t="shared" si="88" ref="A121:A126">IF(B121="",0,1)</f>
        <v>0</v>
      </c>
      <c r="B121" s="146">
        <f>IF(Spi_7T!X10="","",IF(Spi_7T!X10="x",0,Spi_7T!X10))</f>
      </c>
      <c r="C121" s="146">
        <f>IF(Spi_7T!U10="","",IF(Spi_7T!U10="x",5,Spi_7T!U10))</f>
      </c>
      <c r="D121" s="45">
        <f aca="true" t="shared" si="89" ref="D121:D126">IF(B121="","",IF(B121&gt;C121,3,IF(B121=C121,1,0)))</f>
      </c>
      <c r="E121" s="284"/>
      <c r="F121" s="285"/>
      <c r="G121" s="151"/>
      <c r="H121" s="151"/>
      <c r="I121" s="151"/>
      <c r="J121" s="285"/>
      <c r="K121" s="284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</row>
    <row r="122" spans="1:29" ht="12.75">
      <c r="A122" s="284">
        <f t="shared" si="88"/>
        <v>0</v>
      </c>
      <c r="B122" s="104">
        <f>IF(Spi_7T!X13="","",IF(Spi_7T!X13="x",0,Spi_7T!X13))</f>
      </c>
      <c r="C122" s="104">
        <f>IF(Spi_7T!U13="","",IF(Spi_7T!U13="x",5,Spi_7T!U13))</f>
      </c>
      <c r="D122" s="45">
        <f t="shared" si="89"/>
      </c>
      <c r="E122" s="284"/>
      <c r="F122" s="285"/>
      <c r="G122" s="151"/>
      <c r="H122" s="151"/>
      <c r="I122" s="151"/>
      <c r="J122" s="285"/>
      <c r="K122" s="284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</row>
    <row r="123" spans="1:29" ht="12.75">
      <c r="A123" s="284">
        <f t="shared" si="88"/>
        <v>0</v>
      </c>
      <c r="B123" s="104">
        <f>IF(Spi_7T!X17="","",IF(Spi_7T!X17="x",0,Spi_7T!X17))</f>
      </c>
      <c r="C123" s="104">
        <f>IF(Spi_7T!U17="","",IF(Spi_7T!U17="x",5,Spi_7T!U17))</f>
      </c>
      <c r="D123" s="45">
        <f t="shared" si="89"/>
      </c>
      <c r="E123" s="284"/>
      <c r="F123" s="285"/>
      <c r="G123" s="151"/>
      <c r="H123" s="151"/>
      <c r="I123" s="151"/>
      <c r="J123" s="285"/>
      <c r="K123" s="284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</row>
    <row r="124" spans="1:29" ht="12.75">
      <c r="A124" s="284">
        <f t="shared" si="88"/>
        <v>0</v>
      </c>
      <c r="B124" s="104">
        <f>IF(Spi_7T!X20="","",IF(Spi_7T!X20="x",0,Spi_7T!X20))</f>
      </c>
      <c r="C124" s="104">
        <f>IF(Spi_7T!U20="","",IF(Spi_7T!U20="x",5,Spi_7T!U20))</f>
      </c>
      <c r="D124" s="45">
        <f t="shared" si="89"/>
      </c>
      <c r="E124" s="284"/>
      <c r="F124" s="285"/>
      <c r="G124" s="151"/>
      <c r="H124" s="151"/>
      <c r="I124" s="151"/>
      <c r="J124" s="285"/>
      <c r="K124" s="284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</row>
    <row r="125" spans="1:29" ht="12.75">
      <c r="A125" s="284">
        <f t="shared" si="88"/>
        <v>0</v>
      </c>
      <c r="B125" s="104">
        <f>IF(Spi_7T!X24="","",IF(Spi_7T!X24="x",0,Spi_7T!X24))</f>
      </c>
      <c r="C125" s="104">
        <f>IF(Spi_7T!U24="","",IF(Spi_7T!U24="x",5,Spi_7T!U24))</f>
      </c>
      <c r="D125" s="45">
        <f t="shared" si="89"/>
      </c>
      <c r="E125" s="284"/>
      <c r="F125" s="285"/>
      <c r="G125" s="151"/>
      <c r="H125" s="151"/>
      <c r="I125" s="151"/>
      <c r="J125" s="285"/>
      <c r="K125" s="284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</row>
    <row r="126" spans="1:29" ht="12.75">
      <c r="A126" s="287">
        <f t="shared" si="88"/>
        <v>0</v>
      </c>
      <c r="B126" s="46">
        <f>IF(Spi_7T!X27="","",IF(Spi_7T!X27="x",0,Spi_7T!X27))</f>
      </c>
      <c r="C126" s="46">
        <f>IF(Spi_7T!U27="","",IF(Spi_7T!U27="x",5,Spi_7T!U27))</f>
      </c>
      <c r="D126" s="46">
        <f t="shared" si="89"/>
      </c>
      <c r="E126" s="284"/>
      <c r="F126" s="285"/>
      <c r="G126" s="151"/>
      <c r="H126" s="151"/>
      <c r="I126" s="151"/>
      <c r="J126" s="285"/>
      <c r="K126" s="284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</row>
    <row r="127" spans="1:29" ht="15" customHeight="1">
      <c r="A127" s="299">
        <f>SUM(A121:A126)</f>
        <v>0</v>
      </c>
      <c r="B127" s="288">
        <f>SUM(B121:B126)</f>
        <v>0</v>
      </c>
      <c r="C127" s="288">
        <f>SUM(C121:C126)</f>
        <v>0</v>
      </c>
      <c r="D127" s="295">
        <f>SUM(D121:D126)</f>
        <v>0</v>
      </c>
      <c r="E127" s="289"/>
      <c r="F127" s="297"/>
      <c r="G127" s="296"/>
      <c r="H127" s="296"/>
      <c r="I127" s="296"/>
      <c r="J127" s="297"/>
      <c r="K127" s="289"/>
      <c r="L127" s="296"/>
      <c r="M127" s="296"/>
      <c r="N127" s="296"/>
      <c r="O127" s="297"/>
      <c r="P127" s="297"/>
      <c r="Q127" s="296"/>
      <c r="R127" s="296"/>
      <c r="S127" s="296"/>
      <c r="T127" s="297"/>
      <c r="U127" s="297"/>
      <c r="V127" s="296"/>
      <c r="W127" s="296"/>
      <c r="X127" s="296"/>
      <c r="Y127" s="297"/>
      <c r="Z127" s="297"/>
      <c r="AA127" s="296"/>
      <c r="AB127" s="296"/>
      <c r="AC127" s="296"/>
    </row>
    <row r="128" spans="6:10" ht="12.75">
      <c r="F128" s="44"/>
      <c r="G128" s="44"/>
      <c r="H128" s="44"/>
      <c r="I128" s="44"/>
      <c r="J128" s="44"/>
    </row>
    <row r="131" spans="1:29" ht="21.75" customHeight="1">
      <c r="A131" s="284"/>
      <c r="B131" s="773" t="s">
        <v>145</v>
      </c>
      <c r="C131" s="773"/>
      <c r="D131" s="773"/>
      <c r="E131" s="773"/>
      <c r="F131" s="773"/>
      <c r="G131" s="773"/>
      <c r="H131" s="773"/>
      <c r="I131" s="773"/>
      <c r="J131" s="773"/>
      <c r="K131" s="773"/>
      <c r="L131" s="773"/>
      <c r="M131" s="298"/>
      <c r="N131" s="298"/>
      <c r="O131" s="298"/>
      <c r="P131" s="284"/>
      <c r="Q131" s="284"/>
      <c r="R131" s="284"/>
      <c r="S131" s="284"/>
      <c r="T131" s="284"/>
      <c r="U131" s="284"/>
      <c r="V131" s="284"/>
      <c r="W131" s="284"/>
      <c r="X131" s="284"/>
      <c r="Y131" s="285"/>
      <c r="Z131" s="285"/>
      <c r="AA131" s="285"/>
      <c r="AB131" s="285"/>
      <c r="AC131" s="285"/>
    </row>
    <row r="132" spans="1:29" ht="15.75" customHeight="1">
      <c r="A132" s="770">
        <f>Spi_6T!E10</f>
        <v>1</v>
      </c>
      <c r="B132" s="770"/>
      <c r="C132" s="770"/>
      <c r="D132" s="770"/>
      <c r="E132" s="286"/>
      <c r="F132" s="770">
        <f>Spi_6T!E11</f>
        <v>2</v>
      </c>
      <c r="G132" s="770"/>
      <c r="H132" s="770"/>
      <c r="I132" s="770"/>
      <c r="J132" s="286"/>
      <c r="K132" s="772">
        <f>Spi_6T!E12</f>
        <v>3</v>
      </c>
      <c r="L132" s="772"/>
      <c r="M132" s="772"/>
      <c r="N132" s="772"/>
      <c r="O132" s="286"/>
      <c r="P132" s="770">
        <f>Spi_6T!L11</f>
        <v>4</v>
      </c>
      <c r="Q132" s="770"/>
      <c r="R132" s="770"/>
      <c r="S132" s="770"/>
      <c r="T132" s="286"/>
      <c r="U132" s="770">
        <f>Spi_6T!L12</f>
        <v>5</v>
      </c>
      <c r="V132" s="770"/>
      <c r="W132" s="770"/>
      <c r="X132" s="770"/>
      <c r="Y132" s="286"/>
      <c r="Z132" s="770">
        <f>Spi_6T!L10</f>
        <v>6</v>
      </c>
      <c r="AA132" s="770"/>
      <c r="AB132" s="770"/>
      <c r="AC132" s="770"/>
    </row>
    <row r="133" spans="1:29" ht="12.75">
      <c r="A133" s="284">
        <f>IF(B133="",0,1)</f>
        <v>0</v>
      </c>
      <c r="B133" s="146">
        <f>IF(Spi_6T!U10="","",IF(Spi_6T!U10="x",0,Spi_6T!U10))</f>
      </c>
      <c r="C133" s="146">
        <f>IF(Spi_6T!X10="","",IF(Spi_6T!X10="x",5,Spi_6T!X10))</f>
      </c>
      <c r="D133" s="45">
        <f>IF(B133="","",IF(B133&gt;C133,3,IF(B133=C133,1,0)))</f>
      </c>
      <c r="E133" s="284"/>
      <c r="F133" s="284">
        <f>IF(G133="",0,1)</f>
        <v>0</v>
      </c>
      <c r="G133" s="146">
        <f>IF(Spi_6T!U11="","",IF(Spi_6T!U11="x",0,Spi_6T!U11))</f>
      </c>
      <c r="H133" s="146">
        <f>IF(Spi_6T!X11="","",IF(Spi_6T!X11="x",5,Spi_6T!X11))</f>
      </c>
      <c r="I133" s="45">
        <f>IF(G133="","",IF(G133&gt;H133,3,IF(G133=H133,1,0)))</f>
      </c>
      <c r="J133" s="284"/>
      <c r="K133" s="284">
        <f>IF(L133="",0,1)</f>
        <v>0</v>
      </c>
      <c r="L133" s="146">
        <f>IF(Spi_6T!U12="","",IF(Spi_6T!U12="x",0,Spi_6T!U12))</f>
      </c>
      <c r="M133" s="146">
        <f>IF(Spi_6T!X12="","",IF(Spi_6T!X12="x",5,Spi_6T!X12))</f>
      </c>
      <c r="N133" s="45">
        <f>IF(L133="","",IF(L133&gt;M133,3,IF(L133=M133,1,0)))</f>
      </c>
      <c r="O133" s="284"/>
      <c r="P133" s="284">
        <f>IF(Q133="",0,1)</f>
        <v>0</v>
      </c>
      <c r="Q133" s="146">
        <f>IF(Spi_6T!X11="","",IF(Spi_6T!X11="x",0,Spi_6T!X11))</f>
      </c>
      <c r="R133" s="146">
        <f>IF(Spi_6T!U11="","",IF(Spi_6T!U11="x",5,Spi_6T!U11))</f>
      </c>
      <c r="S133" s="45">
        <f>IF(Q133="","",IF(Q133&gt;R133,3,IF(Q133=R133,1,0)))</f>
      </c>
      <c r="T133" s="284"/>
      <c r="U133" s="284">
        <f>IF(V133="",0,1)</f>
        <v>0</v>
      </c>
      <c r="V133" s="146">
        <f>IF(Spi_6T!X12="","",IF(Spi_6T!X12="x",0,Spi_6T!X12))</f>
      </c>
      <c r="W133" s="146">
        <f>IF(Spi_6T!U12="","",IF(Spi_6T!U12="x",5,Spi_6T!U12))</f>
      </c>
      <c r="X133" s="45">
        <f>IF(V133="","",IF(V133&gt;W133,3,IF(V133=W133,1,0)))</f>
      </c>
      <c r="Y133" s="284"/>
      <c r="Z133" s="284">
        <f>IF(AA133="",0,1)</f>
        <v>0</v>
      </c>
      <c r="AA133" s="146">
        <f>IF(Spi_6T!X10="","",IF(Spi_6T!X10="x",0,Spi_6T!X10))</f>
      </c>
      <c r="AB133" s="146">
        <f>IF(Spi_6T!U10="","",IF(Spi_6T!U10="x",5,Spi_6T!U10))</f>
      </c>
      <c r="AC133" s="45">
        <f>IF(AA133="","",IF(AA133&gt;AB133,3,IF(AA133=AB133,1,0)))</f>
      </c>
    </row>
    <row r="134" spans="1:29" ht="12.75">
      <c r="A134" s="284">
        <f>IF(B134="",0,1)</f>
        <v>0</v>
      </c>
      <c r="B134" s="104">
        <f>IF(Spi_6T!U13="","",IF(Spi_6T!U13="x",0,Spi_6T!U13))</f>
      </c>
      <c r="C134" s="104">
        <f>IF(Spi_6T!X13="","",IF(Spi_6T!X13="x",5,Spi_6T!X13))</f>
      </c>
      <c r="D134" s="45">
        <f>IF(B134="","",IF(B134&gt;C134,3,IF(B134=C134,1,0)))</f>
      </c>
      <c r="E134" s="284"/>
      <c r="F134" s="284">
        <f>IF(G134="",0,1)</f>
        <v>0</v>
      </c>
      <c r="G134" s="104">
        <f>IF(Spi_6T!U15="","",IF(Spi_6T!U15="x",0,Spi_6T!U15))</f>
      </c>
      <c r="H134" s="104">
        <f>IF(Spi_6T!X15="","",IF(Spi_6T!X15="x",5,Spi_6T!X15))</f>
      </c>
      <c r="I134" s="45">
        <f>IF(G134="","",IF(G134&gt;H134,3,IF(G134=H134,1,0)))</f>
      </c>
      <c r="J134" s="284"/>
      <c r="K134" s="284">
        <f>IF(L134="",0,1)</f>
        <v>0</v>
      </c>
      <c r="L134" s="104">
        <f>IF(Spi_6T!U14="","",IF(Spi_6T!U14="x",0,Spi_6T!U14))</f>
      </c>
      <c r="M134" s="104">
        <f>IF(Spi_6T!X14="","",IF(Spi_6T!X14="x",5,Spi_6T!X14))</f>
      </c>
      <c r="N134" s="45">
        <f>IF(L134="","",IF(L134&gt;M134,3,IF(L134=M134,1,0)))</f>
      </c>
      <c r="O134" s="284"/>
      <c r="P134" s="284">
        <f>IF(Q134="",0,1)</f>
        <v>0</v>
      </c>
      <c r="Q134" s="104">
        <f>IF(Spi_6T!X13="","",IF(Spi_6T!X13="x",0,Spi_6T!X13))</f>
      </c>
      <c r="R134" s="104">
        <f>IF(Spi_6T!U13="","",IF(Spi_6T!U13="x",5,Spi_6T!U13))</f>
      </c>
      <c r="S134" s="45">
        <f>IF(Q134="","",IF(Q134&gt;R134,3,IF(Q134=R134,1,0)))</f>
      </c>
      <c r="T134" s="284"/>
      <c r="U134" s="284">
        <f>IF(V134="",0,1)</f>
        <v>0</v>
      </c>
      <c r="V134" s="104">
        <f>IF(Spi_6T!X15="","",IF(Spi_6T!X15="x",0,Spi_6T!X15))</f>
      </c>
      <c r="W134" s="104">
        <f>IF(Spi_6T!U15="","",IF(Spi_6T!U15="x",5,Spi_6T!U15))</f>
      </c>
      <c r="X134" s="45">
        <f>IF(V134="","",IF(V134&gt;W134,3,IF(V134=W134,1,0)))</f>
      </c>
      <c r="Y134" s="284"/>
      <c r="Z134" s="284">
        <f>IF(AA134="",0,1)</f>
        <v>0</v>
      </c>
      <c r="AA134" s="104">
        <f>IF(Spi_6T!X14="","",IF(Spi_6T!X14="x",0,Spi_6T!X14))</f>
      </c>
      <c r="AB134" s="104">
        <f>IF(Spi_6T!U14="","",IF(Spi_6T!U14="x",5,Spi_6T!U14))</f>
      </c>
      <c r="AC134" s="45">
        <f>IF(AA134="","",IF(AA134&gt;AB134,3,IF(AA134=AB134,1,0)))</f>
      </c>
    </row>
    <row r="135" spans="1:29" ht="12.75">
      <c r="A135" s="284">
        <f>IF(B135="",0,1)</f>
        <v>0</v>
      </c>
      <c r="B135" s="104">
        <f>IF(Spi_6T!U17="","",IF(Spi_6T!U17="x",0,Spi_6T!U17))</f>
      </c>
      <c r="C135" s="104">
        <f>IF(Spi_6T!X17="","",IF(Spi_6T!X17="x",5,Spi_6T!X17))</f>
      </c>
      <c r="D135" s="45">
        <f>IF(B135="","",IF(B135&gt;C135,3,IF(B135=C135,1,0)))</f>
      </c>
      <c r="E135" s="284"/>
      <c r="F135" s="284">
        <f>IF(G135="",0,1)</f>
        <v>0</v>
      </c>
      <c r="G135" s="104">
        <f>IF(Spi_6T!U18="","",IF(Spi_6T!U18="x",0,Spi_6T!U18))</f>
      </c>
      <c r="H135" s="104">
        <f>IF(Spi_6T!X18="","",IF(Spi_6T!X18="x",5,Spi_6T!X18))</f>
      </c>
      <c r="I135" s="45">
        <f>IF(G135="","",IF(G135&gt;H135,3,IF(G135=H135,1,0)))</f>
      </c>
      <c r="J135" s="284"/>
      <c r="K135" s="284">
        <f>IF(L135="",0,1)</f>
        <v>0</v>
      </c>
      <c r="L135" s="104">
        <f>IF(Spi_6T!X18="","",IF(Spi_6T!X18="x",0,Spi_6T!X18))</f>
      </c>
      <c r="M135" s="104">
        <f>IF(Spi_6T!U18="","",IF(Spi_6T!U18="x",5,Spi_6T!U18))</f>
      </c>
      <c r="N135" s="45">
        <f>IF(L135="","",IF(L135&gt;M135,3,IF(L135=M135,1,0)))</f>
      </c>
      <c r="O135" s="284"/>
      <c r="P135" s="284">
        <f>IF(Q135="",0,1)</f>
        <v>0</v>
      </c>
      <c r="Q135" s="104">
        <f>IF(Spi_6T!U16="","",IF(Spi_6T!U16="x",0,Spi_6T!U16))</f>
      </c>
      <c r="R135" s="104">
        <f>IF(Spi_6T!X16="","",IF(Spi_6T!X16="x",5,Spi_6T!X16))</f>
      </c>
      <c r="S135" s="45">
        <f>IF(Q135="","",IF(Q135&gt;R135,3,IF(Q135=R135,1,0)))</f>
      </c>
      <c r="T135" s="284"/>
      <c r="U135" s="284">
        <f>IF(V135="",0,1)</f>
        <v>0</v>
      </c>
      <c r="V135" s="104">
        <f>IF(Spi_6T!X17="","",IF(Spi_6T!X17="x",0,Spi_6T!X17))</f>
      </c>
      <c r="W135" s="104">
        <f>IF(Spi_6T!U17="","",IF(Spi_6T!U17="x",5,Spi_6T!U17))</f>
      </c>
      <c r="X135" s="45">
        <f>IF(V135="","",IF(V135&gt;W135,3,IF(V135=W135,1,0)))</f>
      </c>
      <c r="Y135" s="284"/>
      <c r="Z135" s="284">
        <f>IF(AA135="",0,1)</f>
        <v>0</v>
      </c>
      <c r="AA135" s="104">
        <f>IF(Spi_6T!X16="","",IF(Spi_6T!X16="x",0,Spi_6T!X16))</f>
      </c>
      <c r="AB135" s="104">
        <f>IF(Spi_6T!U16="","",IF(Spi_6T!U16="x",5,Spi_6T!U16))</f>
      </c>
      <c r="AC135" s="45">
        <f>IF(AA135="","",IF(AA135&gt;AB135,3,IF(AA135=AB135,1,0)))</f>
      </c>
    </row>
    <row r="136" spans="1:29" ht="12.75">
      <c r="A136" s="284">
        <f>IF(B136="",0,1)</f>
        <v>0</v>
      </c>
      <c r="B136" s="104">
        <f>IF(Spi_6T!U21="","",IF(Spi_6T!U21="x",0,Spi_6T!U21))</f>
      </c>
      <c r="C136" s="104">
        <f>IF(Spi_6T!X21="","",IF(Spi_6T!X21="x",5,Spi_6T!X21))</f>
      </c>
      <c r="D136" s="45">
        <f>IF(B136="","",IF(B136&gt;C136,3,IF(B136=C136,1,0)))</f>
      </c>
      <c r="E136" s="284"/>
      <c r="F136" s="284">
        <f>IF(G136="",0,1)</f>
        <v>0</v>
      </c>
      <c r="G136" s="104">
        <f>IF(Spi_6T!U20="","",IF(Spi_6T!U20="x",0,Spi_6T!U20))</f>
      </c>
      <c r="H136" s="104">
        <f>IF(Spi_6T!X20="","",IF(Spi_6T!X20="x",5,Spi_6T!X20))</f>
      </c>
      <c r="I136" s="45">
        <f>IF(G136="","",IF(G136&gt;H136,3,IF(G136=H136,1,0)))</f>
      </c>
      <c r="J136" s="284"/>
      <c r="K136" s="284">
        <f>IF(L136="",0,1)</f>
        <v>0</v>
      </c>
      <c r="L136" s="104">
        <f>IF(Spi_6T!X21="","",IF(Spi_6T!X21="x",0,Spi_6T!X21))</f>
      </c>
      <c r="M136" s="104">
        <f>IF(Spi_6T!U21="","",IF(Spi_6T!U21="x",5,Spi_6T!U21))</f>
      </c>
      <c r="N136" s="45">
        <f>IF(L136="","",IF(L136&gt;M136,3,IF(L136=M136,1,0)))</f>
      </c>
      <c r="O136" s="284"/>
      <c r="P136" s="284">
        <f>IF(Q136="",0,1)</f>
        <v>0</v>
      </c>
      <c r="Q136" s="104">
        <f>IF(Spi_6T!U19="","",IF(Spi_6T!U19="x",0,Spi_6T!U19))</f>
      </c>
      <c r="R136" s="104">
        <f>IF(Spi_6T!X19="","",IF(Spi_6T!X19="x",5,Spi_6T!X19))</f>
      </c>
      <c r="S136" s="45">
        <f>IF(Q136="","",IF(Q136&gt;R136,3,IF(Q136=R136,1,0)))</f>
      </c>
      <c r="T136" s="284"/>
      <c r="U136" s="284">
        <f>IF(V136="",0,1)</f>
        <v>0</v>
      </c>
      <c r="V136" s="104">
        <f>IF(Spi_6T!X19="","",IF(Spi_6T!X19="x",0,Spi_6T!X19))</f>
      </c>
      <c r="W136" s="104">
        <f>IF(Spi_6T!U19="","",IF(Spi_6T!U19="x",5,Spi_6T!U19))</f>
      </c>
      <c r="X136" s="45">
        <f>IF(V136="","",IF(V136&gt;W136,3,IF(V136=W136,1,0)))</f>
      </c>
      <c r="Y136" s="284"/>
      <c r="Z136" s="284">
        <f>IF(AA136="",0,1)</f>
        <v>0</v>
      </c>
      <c r="AA136" s="104">
        <f>IF(Spi_6T!X20="","",IF(Spi_6T!X20="x",0,Spi_6T!X20))</f>
      </c>
      <c r="AB136" s="104">
        <f>IF(Spi_6T!U20="","",IF(Spi_6T!U20="x",5,Spi_6T!U20))</f>
      </c>
      <c r="AC136" s="45">
        <f>IF(AA136="","",IF(AA136&gt;AB136,3,IF(AA136=AB136,1,0)))</f>
      </c>
    </row>
    <row r="137" spans="1:29" ht="12.75">
      <c r="A137" s="287">
        <f>IF(B137="",0,1)</f>
        <v>0</v>
      </c>
      <c r="B137" s="46">
        <f>IF(Spi_6T!U24="","",IF(Spi_6T!U24="x",0,Spi_6T!U24))</f>
      </c>
      <c r="C137" s="46">
        <f>IF(Spi_6T!X24="","",IF(Spi_6T!X24="x",5,Spi_6T!X24))</f>
      </c>
      <c r="D137" s="46">
        <f>IF(B137="","",IF(B137&gt;C137,3,IF(B137=C137,1,0)))</f>
      </c>
      <c r="E137" s="284"/>
      <c r="F137" s="287">
        <f>IF(G137="",0,1)</f>
        <v>0</v>
      </c>
      <c r="G137" s="46">
        <f>IF(Spi_6T!X24="","",IF(Spi_6T!X24="x",0,Spi_6T!X24))</f>
      </c>
      <c r="H137" s="46">
        <f>IF(Spi_6T!U24="","",IF(Spi_6T!U24="x",5,Spi_6T!U24))</f>
      </c>
      <c r="I137" s="46">
        <f>IF(G137="","",IF(G137&gt;H137,3,IF(G137=H137,1,0)))</f>
      </c>
      <c r="J137" s="284"/>
      <c r="K137" s="287">
        <f>IF(L137="",0,1)</f>
        <v>0</v>
      </c>
      <c r="L137" s="46">
        <f>IF(Spi_6T!U23="","",IF(Spi_6T!U23="x",0,Spi_6T!U23))</f>
      </c>
      <c r="M137" s="46">
        <f>IF(Spi_6T!X23="","",IF(Spi_6T!X23="x",5,Spi_6T!X23))</f>
      </c>
      <c r="N137" s="46">
        <f>IF(L137="","",IF(L137&gt;M137,3,IF(L137=M137,1,0)))</f>
      </c>
      <c r="O137" s="284"/>
      <c r="P137" s="287">
        <f>IF(Q137="",0,1)</f>
        <v>0</v>
      </c>
      <c r="Q137" s="46">
        <f>IF(Spi_6T!X23="","",IF(Spi_6T!X23="x",0,Spi_6T!X23))</f>
      </c>
      <c r="R137" s="46">
        <f>IF(Spi_6T!U23="","",IF(Spi_6T!U23="x",5,Spi_6T!U23))</f>
      </c>
      <c r="S137" s="46">
        <f>IF(Q137="","",IF(Q137&gt;R137,3,IF(Q137=R137,1,0)))</f>
      </c>
      <c r="T137" s="284"/>
      <c r="U137" s="287">
        <f>IF(V137="",0,1)</f>
        <v>0</v>
      </c>
      <c r="V137" s="46">
        <f>IF(Spi_6T!U22="","",IF(Spi_6T!U22="x",0,Spi_6T!U22))</f>
      </c>
      <c r="W137" s="46">
        <f>IF(Spi_6T!X22="","",IF(Spi_6T!X22="x",5,Spi_6T!X22))</f>
      </c>
      <c r="X137" s="46">
        <f>IF(V137="","",IF(V137&gt;W137,3,IF(V137=W137,1,0)))</f>
      </c>
      <c r="Y137" s="284"/>
      <c r="Z137" s="287">
        <f>IF(AA137="",0,1)</f>
        <v>0</v>
      </c>
      <c r="AA137" s="46">
        <f>IF(Spi_6T!X22="","",IF(Spi_6T!X22="x",0,Spi_6T!X22))</f>
      </c>
      <c r="AB137" s="46">
        <f>IF(Spi_6T!U22="","",IF(Spi_6T!U22="x",5,Spi_6T!U22))</f>
      </c>
      <c r="AC137" s="46">
        <f>IF(AA137="","",IF(AA137&gt;AB137,3,IF(AA137=AB137,1,0)))</f>
      </c>
    </row>
    <row r="138" spans="1:29" ht="15" customHeight="1">
      <c r="A138" s="299">
        <f>SUM(A133:A137)</f>
        <v>0</v>
      </c>
      <c r="B138" s="288">
        <f>SUM(B133:B137)</f>
        <v>0</v>
      </c>
      <c r="C138" s="289">
        <f>SUM(C133:C137)</f>
        <v>0</v>
      </c>
      <c r="D138" s="290">
        <f>SUM(D133:D137)</f>
        <v>0</v>
      </c>
      <c r="E138" s="289"/>
      <c r="F138" s="289">
        <f>SUM(F133:F137)</f>
        <v>0</v>
      </c>
      <c r="G138" s="288">
        <f>SUM(G133:G137)</f>
        <v>0</v>
      </c>
      <c r="H138" s="289">
        <f>SUM(H133:H137)</f>
        <v>0</v>
      </c>
      <c r="I138" s="290">
        <f>SUM(I133:I137)</f>
        <v>0</v>
      </c>
      <c r="J138" s="289"/>
      <c r="K138" s="289">
        <f>SUM(K133:K137)</f>
        <v>0</v>
      </c>
      <c r="L138" s="288">
        <f>SUM(L133:L137)</f>
        <v>0</v>
      </c>
      <c r="M138" s="289">
        <f>SUM(M133:M137)</f>
        <v>0</v>
      </c>
      <c r="N138" s="290">
        <f>SUM(N133:N137)</f>
        <v>0</v>
      </c>
      <c r="O138" s="289"/>
      <c r="P138" s="289">
        <f>SUM(P133:P137)</f>
        <v>0</v>
      </c>
      <c r="Q138" s="288">
        <f>SUM(Q133:Q137)</f>
        <v>0</v>
      </c>
      <c r="R138" s="289">
        <f>SUM(R133:R137)</f>
        <v>0</v>
      </c>
      <c r="S138" s="290">
        <f>SUM(S133:S137)</f>
        <v>0</v>
      </c>
      <c r="T138" s="289"/>
      <c r="U138" s="289">
        <f>SUM(U133:U137)</f>
        <v>0</v>
      </c>
      <c r="V138" s="288">
        <f>SUM(V133:V137)</f>
        <v>0</v>
      </c>
      <c r="W138" s="289">
        <f>SUM(W133:W137)</f>
        <v>0</v>
      </c>
      <c r="X138" s="290">
        <f>SUM(X133:X137)</f>
        <v>0</v>
      </c>
      <c r="Y138" s="289"/>
      <c r="Z138" s="289">
        <f>SUM(Z133:Z137)</f>
        <v>0</v>
      </c>
      <c r="AA138" s="288">
        <f>SUM(AA133:AA137)</f>
        <v>0</v>
      </c>
      <c r="AB138" s="289">
        <f>SUM(AB133:AB137)</f>
        <v>0</v>
      </c>
      <c r="AC138" s="290">
        <f>SUM(AC133:AC137)</f>
        <v>0</v>
      </c>
    </row>
    <row r="139" ht="12.75" customHeight="1"/>
    <row r="140" ht="12.75" customHeight="1"/>
    <row r="142" spans="1:24" ht="21.75" customHeight="1">
      <c r="A142" s="284"/>
      <c r="B142" s="773" t="s">
        <v>148</v>
      </c>
      <c r="C142" s="773"/>
      <c r="D142" s="773"/>
      <c r="E142" s="773"/>
      <c r="F142" s="773"/>
      <c r="G142" s="773"/>
      <c r="H142" s="773"/>
      <c r="I142" s="773"/>
      <c r="J142" s="773"/>
      <c r="K142" s="773"/>
      <c r="L142" s="773"/>
      <c r="M142" s="773"/>
      <c r="N142" s="773"/>
      <c r="O142" s="773"/>
      <c r="P142" s="284"/>
      <c r="Q142" s="284"/>
      <c r="R142" s="284"/>
      <c r="S142" s="284"/>
      <c r="T142" s="284"/>
      <c r="U142" s="284"/>
      <c r="V142" s="284"/>
      <c r="W142" s="284"/>
      <c r="X142" s="284"/>
    </row>
    <row r="143" spans="1:29" ht="15.75" customHeight="1">
      <c r="A143" s="770" t="str">
        <f>Spi_5T!E12</f>
        <v>RV Hechtsheim</v>
      </c>
      <c r="B143" s="770"/>
      <c r="C143" s="770"/>
      <c r="D143" s="770"/>
      <c r="E143" s="286"/>
      <c r="F143" s="770" t="str">
        <f>Spi_5T!E13</f>
        <v>RSV Sangerhausen</v>
      </c>
      <c r="G143" s="770"/>
      <c r="H143" s="770"/>
      <c r="I143" s="770"/>
      <c r="J143" s="286"/>
      <c r="K143" s="772" t="str">
        <f>Spi_5T!L13</f>
        <v>SV Eberstadt</v>
      </c>
      <c r="L143" s="772"/>
      <c r="M143" s="772"/>
      <c r="N143" s="772"/>
      <c r="O143" s="286"/>
      <c r="P143" s="770" t="str">
        <f>Spi_5T!E14</f>
        <v>RSG Ginsheim</v>
      </c>
      <c r="Q143" s="770"/>
      <c r="R143" s="770"/>
      <c r="S143" s="770"/>
      <c r="T143" s="286"/>
      <c r="U143" s="770" t="str">
        <f>Spi_5T!L12</f>
        <v>SV Ehrenberg</v>
      </c>
      <c r="V143" s="770"/>
      <c r="W143" s="770"/>
      <c r="X143" s="770"/>
      <c r="Z143" s="45"/>
      <c r="AA143" s="45"/>
      <c r="AB143" s="45"/>
      <c r="AC143" s="45"/>
    </row>
    <row r="144" spans="1:24" ht="12.75">
      <c r="A144" s="284">
        <f>IF(B144="",0,1)</f>
        <v>1</v>
      </c>
      <c r="B144" s="146">
        <f>IF(Spi_5T!U12="","",IF(Spi_5T!U12="x",0,Spi_5T!U12))</f>
        <v>6</v>
      </c>
      <c r="C144" s="146">
        <f>IF(Spi_5T!X12="","",IF(Spi_5T!X12="x",5,Spi_5T!X12))</f>
        <v>4</v>
      </c>
      <c r="D144" s="45">
        <f>IF(B144="","",IF(B144&gt;C144,3,IF(B144=C144,1,0)))</f>
        <v>3</v>
      </c>
      <c r="E144" s="284"/>
      <c r="F144" s="284">
        <f>IF(G144="",0,1)</f>
        <v>1</v>
      </c>
      <c r="G144" s="146">
        <f>IF(Spi_5T!U13="","",IF(Spi_5T!U13="x",0,Spi_5T!U13))</f>
        <v>5</v>
      </c>
      <c r="H144" s="146">
        <f>IF(Spi_5T!X13="","",IF(Spi_5T!X13="x",5,Spi_5T!X13))</f>
        <v>6</v>
      </c>
      <c r="I144" s="45">
        <f>IF(G144="","",IF(G144&gt;H144,3,IF(G144=H144,1,0)))</f>
        <v>0</v>
      </c>
      <c r="J144" s="284"/>
      <c r="K144" s="284">
        <f>IF(L144="",0,1)</f>
        <v>1</v>
      </c>
      <c r="L144" s="146">
        <f>IF(Spi_5T!X13="","",IF(Spi_5T!X13="x",0,Spi_5T!X13))</f>
        <v>6</v>
      </c>
      <c r="M144" s="146">
        <f>IF(Spi_5T!U13="","",IF(Spi_5T!U13="x",5,Spi_5T!U13))</f>
        <v>5</v>
      </c>
      <c r="N144" s="45">
        <f>IF(L144="","",IF(L144&gt;M144,3,IF(L144=M144,1,0)))</f>
        <v>3</v>
      </c>
      <c r="O144" s="284"/>
      <c r="P144" s="284">
        <f>IF(Q144="",0,1)</f>
        <v>1</v>
      </c>
      <c r="Q144" s="146">
        <f>IF(Spi_5T!U14="","",IF(Spi_5T!U14="x",0,Spi_5T!U14))</f>
        <v>2</v>
      </c>
      <c r="R144" s="146">
        <f>IF(Spi_5T!X14="","",IF(Spi_5T!X14="x",5,Spi_5T!X14))</f>
        <v>3</v>
      </c>
      <c r="S144" s="45">
        <f>IF(Q144="","",IF(Q144&gt;R144,3,IF(Q144=R144,1,0)))</f>
        <v>0</v>
      </c>
      <c r="T144" s="284"/>
      <c r="U144" s="284">
        <f>IF(V144="",0,1)</f>
        <v>1</v>
      </c>
      <c r="V144" s="146">
        <f>IF(Spi_5T!X12="","",IF(Spi_5T!X12="x",0,Spi_5T!X12))</f>
        <v>4</v>
      </c>
      <c r="W144" s="146">
        <f>IF(Spi_5T!U12="","",IF(Spi_5T!U12="x",5,Spi_5T!U12))</f>
        <v>6</v>
      </c>
      <c r="X144" s="45">
        <f>IF(V144="","",IF(V144&gt;W144,3,IF(V144=W144,1,0)))</f>
        <v>0</v>
      </c>
    </row>
    <row r="145" spans="1:24" ht="12.75">
      <c r="A145" s="284">
        <f>IF(B145="",0,1)</f>
        <v>1</v>
      </c>
      <c r="B145" s="104">
        <f>IF(Spi_5T!U15="","",IF(Spi_5T!U15="x",0,Spi_5T!U15))</f>
        <v>3</v>
      </c>
      <c r="C145" s="104">
        <f>IF(Spi_5T!X15="","",IF(Spi_5T!X15="x",5,Spi_5T!X15))</f>
        <v>4</v>
      </c>
      <c r="D145" s="45">
        <f>IF(B145="","",IF(B145&gt;C145,3,IF(B145=C145,1,0)))</f>
        <v>0</v>
      </c>
      <c r="E145" s="284"/>
      <c r="F145" s="284">
        <f>IF(G145="",0,1)</f>
        <v>1</v>
      </c>
      <c r="G145" s="104">
        <f>IF(Spi_5T!U16="","",IF(Spi_5T!U16="x",0,Spi_5T!U16))</f>
        <v>4</v>
      </c>
      <c r="H145" s="104">
        <f>IF(Spi_5T!X16="","",IF(Spi_5T!X16="x",5,Spi_5T!X16))</f>
        <v>4</v>
      </c>
      <c r="I145" s="45">
        <f>IF(G145="","",IF(G145&gt;H145,3,IF(G145=H145,1,0)))</f>
        <v>1</v>
      </c>
      <c r="J145" s="284"/>
      <c r="K145" s="284">
        <f>IF(L145="",0,1)</f>
        <v>1</v>
      </c>
      <c r="L145" s="104">
        <f>IF(Spi_5T!X15="","",IF(Spi_5T!X15="x",0,Spi_5T!X15))</f>
        <v>4</v>
      </c>
      <c r="M145" s="104">
        <f>IF(Spi_5T!U15="","",IF(Spi_5T!U15="x",5,Spi_5T!U15))</f>
        <v>3</v>
      </c>
      <c r="N145" s="45">
        <f>IF(L145="","",IF(L145&gt;M145,3,IF(L145=M145,1,0)))</f>
        <v>3</v>
      </c>
      <c r="O145" s="284"/>
      <c r="P145" s="284">
        <f>IF(Q145="",0,1)</f>
        <v>1</v>
      </c>
      <c r="Q145" s="104">
        <f>IF(Spi_5T!X16="","",IF(Spi_5T!X16="x",0,Spi_5T!X16))</f>
        <v>4</v>
      </c>
      <c r="R145" s="104">
        <f>IF(Spi_5T!U16="","",IF(Spi_5T!U16="x",5,Spi_5T!U16))</f>
        <v>4</v>
      </c>
      <c r="S145" s="45">
        <f>IF(Q145="","",IF(Q145&gt;R145,3,IF(Q145=R145,1,0)))</f>
        <v>1</v>
      </c>
      <c r="T145" s="284"/>
      <c r="U145" s="284">
        <f>IF(V145="",0,1)</f>
        <v>1</v>
      </c>
      <c r="V145" s="104">
        <f>IF(Spi_5T!X14="","",IF(Spi_5T!X14="x",0,Spi_5T!X14))</f>
        <v>3</v>
      </c>
      <c r="W145" s="104">
        <f>IF(Spi_5T!U14="","",IF(Spi_5T!U14="x",5,Spi_5T!U14))</f>
        <v>2</v>
      </c>
      <c r="X145" s="45">
        <f>IF(V145="","",IF(V145&gt;W145,3,IF(V145=W145,1,0)))</f>
        <v>3</v>
      </c>
    </row>
    <row r="146" spans="1:24" ht="12.75">
      <c r="A146" s="284">
        <f>IF(B146="",0,1)</f>
        <v>1</v>
      </c>
      <c r="B146" s="104">
        <f>IF(Spi_5T!U18="","",IF(Spi_5T!U18="x",0,Spi_5T!U18))</f>
        <v>4</v>
      </c>
      <c r="C146" s="104">
        <f>IF(Spi_5T!X18="","",IF(Spi_5T!X18="x",5,Spi_5T!X18))</f>
        <v>5</v>
      </c>
      <c r="D146" s="45">
        <f>IF(B146="","",IF(B146&gt;C146,3,IF(B146=C146,1,0)))</f>
        <v>0</v>
      </c>
      <c r="E146" s="284"/>
      <c r="F146" s="284">
        <f>IF(G146="",0,1)</f>
        <v>1</v>
      </c>
      <c r="G146" s="104">
        <f>IF(Spi_5T!U19="","",IF(Spi_5T!U19="x",0,Spi_5T!U19))</f>
        <v>1</v>
      </c>
      <c r="H146" s="104">
        <f>IF(Spi_5T!X19="","",IF(Spi_5T!X19="x",5,Spi_5T!X19))</f>
        <v>5</v>
      </c>
      <c r="I146" s="45">
        <f>IF(G146="","",IF(G146&gt;H146,3,IF(G146=H146,1,0)))</f>
        <v>0</v>
      </c>
      <c r="J146" s="284"/>
      <c r="K146" s="284">
        <f>IF(L146="",0,1)</f>
        <v>1</v>
      </c>
      <c r="L146" s="104">
        <f>IF(Spi_5T!U17="","",IF(Spi_5T!U17="x",0,Spi_5T!U17))</f>
        <v>1</v>
      </c>
      <c r="M146" s="104">
        <f>IF(Spi_5T!X17="","",IF(Spi_5T!X17="x",5,Spi_5T!X17))</f>
        <v>3</v>
      </c>
      <c r="N146" s="45">
        <f>IF(L146="","",IF(L146&gt;M146,3,IF(L146=M146,1,0)))</f>
        <v>0</v>
      </c>
      <c r="O146" s="284"/>
      <c r="P146" s="284">
        <f>IF(Q146="",0,1)</f>
        <v>1</v>
      </c>
      <c r="Q146" s="104">
        <f>IF(Spi_5T!X18="","",IF(Spi_5T!X18="x",0,Spi_5T!X18))</f>
        <v>5</v>
      </c>
      <c r="R146" s="104">
        <f>IF(Spi_5T!U18="","",IF(Spi_5T!U18="x",5,Spi_5T!U18))</f>
        <v>4</v>
      </c>
      <c r="S146" s="45">
        <f>IF(Q146="","",IF(Q146&gt;R146,3,IF(Q146=R146,1,0)))</f>
        <v>3</v>
      </c>
      <c r="T146" s="284"/>
      <c r="U146" s="284">
        <f>IF(V146="",0,1)</f>
        <v>1</v>
      </c>
      <c r="V146" s="104">
        <f>IF(Spi_5T!X17="","",IF(Spi_5T!X17="x",0,Spi_5T!X17))</f>
        <v>3</v>
      </c>
      <c r="W146" s="104">
        <f>IF(Spi_5T!U17="","",IF(Spi_5T!U17="x",5,Spi_5T!U17))</f>
        <v>1</v>
      </c>
      <c r="X146" s="45">
        <f>IF(V146="","",IF(V146&gt;W146,3,IF(V146=W146,1,0)))</f>
        <v>3</v>
      </c>
    </row>
    <row r="147" spans="1:24" ht="12.75">
      <c r="A147" s="287">
        <f>IF(B147="",0,1)</f>
        <v>1</v>
      </c>
      <c r="B147" s="46">
        <f>IF(Spi_5T!U21="","",IF(Spi_5T!U21="x",0,Spi_5T!U21))</f>
        <v>4</v>
      </c>
      <c r="C147" s="46">
        <f>IF(Spi_5T!X21="","",IF(Spi_5T!X21="x",5,Spi_5T!X21))</f>
        <v>4</v>
      </c>
      <c r="D147" s="46">
        <f>IF(B147="","",IF(B147&gt;C147,3,IF(B147=C147,1,0)))</f>
        <v>1</v>
      </c>
      <c r="E147" s="284"/>
      <c r="F147" s="287">
        <f>IF(G147="",0,1)</f>
        <v>1</v>
      </c>
      <c r="G147" s="46">
        <f>IF(Spi_5T!X21="","",IF(Spi_5T!X21="x",0,Spi_5T!X21))</f>
        <v>4</v>
      </c>
      <c r="H147" s="46">
        <f>IF(Spi_5T!U21="","",IF(Spi_5T!U21="x",5,Spi_5T!U21))</f>
        <v>4</v>
      </c>
      <c r="I147" s="46">
        <f>IF(G147="","",IF(G147&gt;H147,3,IF(G147=H147,1,0)))</f>
        <v>1</v>
      </c>
      <c r="J147" s="284"/>
      <c r="K147" s="287">
        <f>IF(L147="",0,1)</f>
        <v>1</v>
      </c>
      <c r="L147" s="46">
        <f>IF(Spi_5T!U20="","",IF(Spi_5T!U20="x",0,Spi_5T!U20))</f>
        <v>3</v>
      </c>
      <c r="M147" s="46">
        <f>IF(Spi_5T!X20="","",IF(Spi_5T!X20="x",5,Spi_5T!X20))</f>
        <v>2</v>
      </c>
      <c r="N147" s="46">
        <f>IF(L147="","",IF(L147&gt;M147,3,IF(L147=M147,1,0)))</f>
        <v>3</v>
      </c>
      <c r="O147" s="284"/>
      <c r="P147" s="287">
        <f>IF(Q147="",0,1)</f>
        <v>1</v>
      </c>
      <c r="Q147" s="46">
        <f>IF(Spi_5T!X20="","",IF(Spi_5T!X20="x",0,Spi_5T!X20))</f>
        <v>2</v>
      </c>
      <c r="R147" s="46">
        <f>IF(Spi_5T!U20="","",IF(Spi_5T!U20="x",5,Spi_5T!U20))</f>
        <v>3</v>
      </c>
      <c r="S147" s="46">
        <f>IF(Q147="","",IF(Q147&gt;R147,3,IF(Q147=R147,1,0)))</f>
        <v>0</v>
      </c>
      <c r="T147" s="284"/>
      <c r="U147" s="287">
        <f>IF(V147="",0,1)</f>
        <v>1</v>
      </c>
      <c r="V147" s="46">
        <f>IF(Spi_5T!X19="","",IF(Spi_5T!X19="x",0,Spi_5T!X19))</f>
        <v>5</v>
      </c>
      <c r="W147" s="46">
        <f>IF(Spi_5T!U19="","",IF(Spi_5T!U19="x",5,Spi_5T!U19))</f>
        <v>1</v>
      </c>
      <c r="X147" s="46">
        <f>IF(V147="","",IF(V147&gt;W147,3,IF(V147=W147,1,0)))</f>
        <v>3</v>
      </c>
    </row>
    <row r="148" spans="1:24" ht="15" customHeight="1">
      <c r="A148" s="299">
        <f>SUM(A144:A147)</f>
        <v>4</v>
      </c>
      <c r="B148" s="288">
        <f>SUM(B144:B147)</f>
        <v>17</v>
      </c>
      <c r="C148" s="289">
        <f>SUM(C144:C147)</f>
        <v>17</v>
      </c>
      <c r="D148" s="290">
        <f>SUM(D144:D147)</f>
        <v>4</v>
      </c>
      <c r="E148" s="289"/>
      <c r="F148" s="289">
        <f>SUM(F144:F147)</f>
        <v>4</v>
      </c>
      <c r="G148" s="288">
        <f>SUM(G144:G147)</f>
        <v>14</v>
      </c>
      <c r="H148" s="289">
        <f>SUM(H144:H147)</f>
        <v>19</v>
      </c>
      <c r="I148" s="290">
        <f>SUM(I144:I147)</f>
        <v>2</v>
      </c>
      <c r="J148" s="289"/>
      <c r="K148" s="289">
        <f>SUM(K144:K147)</f>
        <v>4</v>
      </c>
      <c r="L148" s="288">
        <f>SUM(L144:L147)</f>
        <v>14</v>
      </c>
      <c r="M148" s="289">
        <f>SUM(M144:M147)</f>
        <v>13</v>
      </c>
      <c r="N148" s="290">
        <f>SUM(N144:N147)</f>
        <v>9</v>
      </c>
      <c r="O148" s="289"/>
      <c r="P148" s="289">
        <f>SUM(P144:P147)</f>
        <v>4</v>
      </c>
      <c r="Q148" s="288">
        <f>SUM(Q144:Q147)</f>
        <v>13</v>
      </c>
      <c r="R148" s="289">
        <f>SUM(R144:R147)</f>
        <v>14</v>
      </c>
      <c r="S148" s="290">
        <f>SUM(S144:S147)</f>
        <v>4</v>
      </c>
      <c r="T148" s="289"/>
      <c r="U148" s="289">
        <f>SUM(U144:U147)</f>
        <v>4</v>
      </c>
      <c r="V148" s="288">
        <f>SUM(V144:V147)</f>
        <v>15</v>
      </c>
      <c r="W148" s="289">
        <f>SUM(W144:W147)</f>
        <v>10</v>
      </c>
      <c r="X148" s="290">
        <f>SUM(X144:X147)</f>
        <v>9</v>
      </c>
    </row>
    <row r="152" spans="1:24" ht="21.75" customHeight="1">
      <c r="A152" s="284"/>
      <c r="B152" s="773" t="s">
        <v>149</v>
      </c>
      <c r="C152" s="773"/>
      <c r="D152" s="773"/>
      <c r="E152" s="773"/>
      <c r="F152" s="773"/>
      <c r="G152" s="773"/>
      <c r="H152" s="773"/>
      <c r="I152" s="773"/>
      <c r="J152" s="773"/>
      <c r="K152" s="773"/>
      <c r="L152" s="773"/>
      <c r="M152" s="298"/>
      <c r="N152" s="298"/>
      <c r="O152" s="298"/>
      <c r="P152" s="284"/>
      <c r="Q152" s="284"/>
      <c r="R152" s="284"/>
      <c r="S152" s="284"/>
      <c r="T152" s="284"/>
      <c r="U152" s="284"/>
      <c r="V152" s="284"/>
      <c r="W152" s="284"/>
      <c r="X152" s="284"/>
    </row>
    <row r="153" spans="1:24" ht="15.75" customHeight="1">
      <c r="A153" s="770">
        <f>Spi_4T!E12</f>
        <v>1</v>
      </c>
      <c r="B153" s="770"/>
      <c r="C153" s="770"/>
      <c r="D153" s="770"/>
      <c r="E153" s="286"/>
      <c r="F153" s="770">
        <f>Spi_4T!E13</f>
        <v>2</v>
      </c>
      <c r="G153" s="770"/>
      <c r="H153" s="770"/>
      <c r="I153" s="770"/>
      <c r="J153" s="286"/>
      <c r="K153" s="772">
        <f>Spi_4T!L13</f>
        <v>3</v>
      </c>
      <c r="L153" s="772"/>
      <c r="M153" s="772"/>
      <c r="N153" s="772"/>
      <c r="O153" s="286"/>
      <c r="P153" s="770">
        <f>Spi_4T!L12</f>
        <v>4</v>
      </c>
      <c r="Q153" s="770"/>
      <c r="R153" s="770"/>
      <c r="S153" s="770"/>
      <c r="T153" s="384"/>
      <c r="U153" s="384"/>
      <c r="V153" s="384"/>
      <c r="W153" s="384"/>
      <c r="X153" s="384"/>
    </row>
    <row r="154" spans="1:24" ht="12.75">
      <c r="A154" s="284">
        <f>IF(B154="",0,1)</f>
        <v>0</v>
      </c>
      <c r="B154" s="146">
        <f>IF(Spi_4T!U12="","",IF(Spi_4T!U12="x",0,Spi_4T!U12))</f>
      </c>
      <c r="C154" s="146">
        <f>IF(Spi_4T!X12="","",IF(Spi_4T!X12="x",5,Spi_4T!X12))</f>
      </c>
      <c r="D154" s="45">
        <f>IF(B154="","",IF(B154&gt;C154,3,IF(B154=C154,1,0)))</f>
      </c>
      <c r="E154" s="284"/>
      <c r="F154" s="284">
        <f>IF(G154="",0,1)</f>
        <v>0</v>
      </c>
      <c r="G154" s="146">
        <f>IF(Spi_4T!U13="","",IF(Spi_4T!U13="x",0,Spi_4T!U13))</f>
      </c>
      <c r="H154" s="146">
        <f>IF(Spi_4T!X13="","",IF(Spi_4T!X13="x",5,Spi_4T!X13))</f>
      </c>
      <c r="I154" s="45">
        <f>IF(G154="","",IF(G154&gt;H154,3,IF(G154=H154,1,0)))</f>
      </c>
      <c r="J154" s="284"/>
      <c r="K154" s="284">
        <f>IF(L154="",0,1)</f>
        <v>0</v>
      </c>
      <c r="L154" s="146">
        <f>IF(Spi_4T!X13="","",IF(Spi_4T!X13="x",0,Spi_4T!X13))</f>
      </c>
      <c r="M154" s="146">
        <f>IF(Spi_4T!U13="","",IF(Spi_4T!U13="x",5,Spi_4T!U13))</f>
      </c>
      <c r="N154" s="45">
        <f>IF(L154="","",IF(L154&gt;M154,3,IF(L154=M154,1,0)))</f>
      </c>
      <c r="O154" s="284"/>
      <c r="P154" s="284">
        <f>IF(Q154="",0,1)</f>
        <v>0</v>
      </c>
      <c r="Q154" s="146">
        <f>IF(Spi_4T!X12="","",IF(Spi_4T!X12="x",0,Spi_4T!X12))</f>
      </c>
      <c r="R154" s="146">
        <f>IF(Spi_4T!U12="","",IF(Spi_4T!U12="x",5,Spi_4T!U12))</f>
      </c>
      <c r="S154" s="45">
        <f>IF(Q154="","",IF(Q154&gt;R154,3,IF(Q154=R154,1,0)))</f>
      </c>
      <c r="T154" s="285"/>
      <c r="U154" s="285"/>
      <c r="V154" s="151"/>
      <c r="W154" s="151"/>
      <c r="X154" s="151"/>
    </row>
    <row r="155" spans="1:24" ht="12.75">
      <c r="A155" s="284">
        <f>IF(B155="",0,1)</f>
        <v>0</v>
      </c>
      <c r="B155" s="104">
        <f>IF(Spi_4T!U15="","",IF(Spi_4T!U15="x",0,Spi_4T!U15))</f>
      </c>
      <c r="C155" s="104">
        <f>IF(Spi_4T!X15="","",IF(Spi_4T!X15="x",5,Spi_4T!X15))</f>
      </c>
      <c r="D155" s="45">
        <f>IF(B155="","",IF(B155&gt;C155,3,IF(B155=C155,1,0)))</f>
      </c>
      <c r="E155" s="284"/>
      <c r="F155" s="284">
        <f>IF(G155="",0,1)</f>
        <v>0</v>
      </c>
      <c r="G155" s="104">
        <f>IF(Spi_4T!U16="","",IF(Spi_4T!U16="x",0,Spi_4T!U16))</f>
      </c>
      <c r="H155" s="104">
        <f>IF(Spi_4T!X16="","",IF(Spi_4T!X16="x",5,Spi_4T!X16))</f>
      </c>
      <c r="I155" s="45">
        <f>IF(G155="","",IF(G155&gt;H155,3,IF(G155=H155,1,0)))</f>
      </c>
      <c r="J155" s="284"/>
      <c r="K155" s="284">
        <f>IF(L155="",0,1)</f>
        <v>0</v>
      </c>
      <c r="L155" s="104">
        <f>IF(Spi_4T!X15="","",IF(Spi_4T!X15="x",0,Spi_4T!X15))</f>
      </c>
      <c r="M155" s="104">
        <f>IF(Spi_4T!U15="","",IF(Spi_4T!U15="x",5,Spi_4T!U15))</f>
      </c>
      <c r="N155" s="45">
        <f>IF(L155="","",IF(L155&gt;M155,3,IF(L155=M155,1,0)))</f>
      </c>
      <c r="O155" s="284"/>
      <c r="P155" s="284">
        <f>IF(Q155="",0,1)</f>
        <v>0</v>
      </c>
      <c r="Q155" s="104">
        <f>IF(Spi_4T!X16="","",IF(Spi_4T!X16="x",0,Spi_4T!X16))</f>
      </c>
      <c r="R155" s="104">
        <f>IF(Spi_4T!U16="","",IF(Spi_4T!U16="x",5,Spi_4T!U16))</f>
      </c>
      <c r="S155" s="45">
        <f>IF(Q155="","",IF(Q155&gt;R155,3,IF(Q155=R155,1,0)))</f>
      </c>
      <c r="T155" s="285"/>
      <c r="U155" s="285"/>
      <c r="V155" s="151"/>
      <c r="W155" s="151"/>
      <c r="X155" s="151"/>
    </row>
    <row r="156" spans="1:24" ht="12.75">
      <c r="A156" s="287">
        <f>IF(B156="",0,1)</f>
        <v>0</v>
      </c>
      <c r="B156" s="46">
        <f>IF(Spi_4T!U19="","",IF(Spi_4T!U19="x",0,Spi_4T!U19))</f>
      </c>
      <c r="C156" s="46">
        <f>IF(Spi_4T!X19="","",IF(Spi_4T!X19="x",5,Spi_4T!X19))</f>
      </c>
      <c r="D156" s="46">
        <f>IF(B156="","",IF(B156&gt;C156,3,IF(B156=C156,1,0)))</f>
      </c>
      <c r="E156" s="284"/>
      <c r="F156" s="287">
        <f>IF(G156="",0,1)</f>
        <v>0</v>
      </c>
      <c r="G156" s="46">
        <f>IF(Spi_4T!X19="","",IF(Spi_4T!X19="x",0,Spi_4T!X19))</f>
      </c>
      <c r="H156" s="46">
        <f>IF(Spi_4T!U19="","",IF(Spi_4T!U19="x",5,Spi_4T!U19))</f>
      </c>
      <c r="I156" s="46">
        <f>IF(G156="","",IF(G156&gt;H156,3,IF(G156=H156,1,0)))</f>
      </c>
      <c r="J156" s="284"/>
      <c r="K156" s="287">
        <f>IF(L156="",0,1)</f>
        <v>0</v>
      </c>
      <c r="L156" s="46">
        <f>IF(Spi_4T!U18="","",IF(Spi_4T!U18="x",0,Spi_4T!U18))</f>
      </c>
      <c r="M156" s="46">
        <f>IF(Spi_4T!X18="","",IF(Spi_4T!X18="x",5,Spi_4T!X18))</f>
      </c>
      <c r="N156" s="46">
        <f>IF(L156="","",IF(L156&gt;M156,3,IF(L156=M156,1,0)))</f>
      </c>
      <c r="O156" s="284"/>
      <c r="P156" s="287">
        <f>IF(Q156="",0,1)</f>
        <v>0</v>
      </c>
      <c r="Q156" s="46">
        <f>IF(Spi_4T!X18="","",IF(Spi_4T!X18="x",0,Spi_4T!X18))</f>
      </c>
      <c r="R156" s="46">
        <f>IF(Spi_4T!U18="","",IF(Spi_4T!U18="x",5,Spi_4T!U18))</f>
      </c>
      <c r="S156" s="46">
        <f>IF(Q156="","",IF(Q156&gt;R156,3,IF(Q156=R156,1,0)))</f>
      </c>
      <c r="T156" s="285"/>
      <c r="U156" s="285"/>
      <c r="V156" s="151"/>
      <c r="W156" s="151"/>
      <c r="X156" s="151"/>
    </row>
    <row r="157" spans="1:24" ht="15" customHeight="1">
      <c r="A157" s="299">
        <f>SUM(A154:A156)</f>
        <v>0</v>
      </c>
      <c r="B157" s="288">
        <f>SUM(B154:B156)</f>
        <v>0</v>
      </c>
      <c r="C157" s="289">
        <f>SUM(C154:C156)</f>
        <v>0</v>
      </c>
      <c r="D157" s="290">
        <f>SUM(D154:D156)</f>
        <v>0</v>
      </c>
      <c r="E157" s="289"/>
      <c r="F157" s="289">
        <f>SUM(F154:F156)</f>
        <v>0</v>
      </c>
      <c r="G157" s="288">
        <f>SUM(G154:G156)</f>
        <v>0</v>
      </c>
      <c r="H157" s="289">
        <f>SUM(H154:H156)</f>
        <v>0</v>
      </c>
      <c r="I157" s="290">
        <f>SUM(I154:I156)</f>
        <v>0</v>
      </c>
      <c r="J157" s="289"/>
      <c r="K157" s="289">
        <f>SUM(K154:K156)</f>
        <v>0</v>
      </c>
      <c r="L157" s="288">
        <f>SUM(L154:L156)</f>
        <v>0</v>
      </c>
      <c r="M157" s="289">
        <f>SUM(M154:M156)</f>
        <v>0</v>
      </c>
      <c r="N157" s="290">
        <f>SUM(N154:N156)</f>
        <v>0</v>
      </c>
      <c r="O157" s="289"/>
      <c r="P157" s="289">
        <f>SUM(P154:P156)</f>
        <v>0</v>
      </c>
      <c r="Q157" s="288">
        <f>SUM(Q154:Q156)</f>
        <v>0</v>
      </c>
      <c r="R157" s="289">
        <f>SUM(R154:R156)</f>
        <v>0</v>
      </c>
      <c r="S157" s="290">
        <f>SUM(S154:S156)</f>
        <v>0</v>
      </c>
      <c r="T157" s="297"/>
      <c r="U157" s="297"/>
      <c r="V157" s="296"/>
      <c r="W157" s="297"/>
      <c r="X157" s="297"/>
    </row>
    <row r="161" spans="1:15" ht="21.75" customHeight="1">
      <c r="A161" s="284"/>
      <c r="B161" s="773" t="s">
        <v>150</v>
      </c>
      <c r="C161" s="773"/>
      <c r="D161" s="773"/>
      <c r="E161" s="773"/>
      <c r="F161" s="773"/>
      <c r="G161" s="773"/>
      <c r="H161" s="773"/>
      <c r="I161" s="773"/>
      <c r="J161" s="773"/>
      <c r="K161" s="773"/>
      <c r="L161" s="773"/>
      <c r="M161" s="298"/>
      <c r="N161" s="298"/>
      <c r="O161" s="45"/>
    </row>
    <row r="162" spans="1:14" ht="15.75" customHeight="1">
      <c r="A162" s="770">
        <f>Spi_3T!E15</f>
        <v>1</v>
      </c>
      <c r="B162" s="770"/>
      <c r="C162" s="770"/>
      <c r="D162" s="770"/>
      <c r="E162" s="286"/>
      <c r="F162" s="770">
        <f>Spi_3T!E17</f>
        <v>2</v>
      </c>
      <c r="G162" s="770"/>
      <c r="H162" s="770"/>
      <c r="I162" s="770"/>
      <c r="J162" s="286"/>
      <c r="K162" s="772">
        <f>Spi_3T!L15</f>
        <v>3</v>
      </c>
      <c r="L162" s="772"/>
      <c r="M162" s="772"/>
      <c r="N162" s="772"/>
    </row>
    <row r="163" spans="1:14" ht="12.75">
      <c r="A163" s="284">
        <f>IF(B163="",0,1)</f>
        <v>0</v>
      </c>
      <c r="B163" s="146">
        <f>IF(Spi_3T!U15="","",IF(Spi_3T!U15="x",0,Spi_3T!U15))</f>
      </c>
      <c r="C163" s="146">
        <f>IF(Spi_3T!X15="","",IF(Spi_3T!X15="x",5,Spi_3T!X15))</f>
      </c>
      <c r="D163" s="45">
        <f>IF(B163="","",IF(B163&gt;C163,3,IF(B163=C163,1,0)))</f>
      </c>
      <c r="E163" s="284"/>
      <c r="F163" s="284">
        <f>IF(G163="",0,1)</f>
        <v>0</v>
      </c>
      <c r="G163" s="532">
        <f>IF(Spi_3T!U17="","",IF(Spi_3T!U17="x",0,Spi_3T!U17))</f>
      </c>
      <c r="H163" s="532">
        <f>IF(Spi_3T!X17="","",IF(Spi_3T!X17="x",5,Spi_3T!X17))</f>
      </c>
      <c r="I163" s="45">
        <f>IF(G163="","",IF(G163&gt;H163,3,IF(G163=H163,1,0)))</f>
      </c>
      <c r="J163" s="284"/>
      <c r="K163" s="284">
        <f>IF(L163="",0,1)</f>
        <v>0</v>
      </c>
      <c r="L163" s="532">
        <f>IF(Spi_3T!X15="","",IF(Spi_3T!X15="x",0,Spi_3T!X15))</f>
      </c>
      <c r="M163" s="532">
        <f>IF(Spi_3T!U15="","",IF(Spi_3T!U15="x",5,Spi_3T!U15))</f>
      </c>
      <c r="N163" s="45">
        <f>IF(L163="","",IF(L163&gt;M163,3,IF(L163=M163,1,0)))</f>
      </c>
    </row>
    <row r="164" spans="1:14" ht="12.75">
      <c r="A164" s="287">
        <f>IF(B164="",0,1)</f>
        <v>0</v>
      </c>
      <c r="B164" s="46">
        <f>IF(Spi_3T!U19="","",IF(Spi_3T!U19="x",0,Spi_3T!U19))</f>
      </c>
      <c r="C164" s="46">
        <f>IF(Spi_3T!X19="","",IF(Spi_3T!X19="x",5,Spi_3T!X19))</f>
      </c>
      <c r="D164" s="46">
        <f>IF(B164="","",IF(B164&gt;C164,3,IF(B164=C164,1,0)))</f>
      </c>
      <c r="E164" s="284"/>
      <c r="F164" s="287">
        <f>IF(G164="",0,1)</f>
        <v>0</v>
      </c>
      <c r="G164" s="533">
        <f>IF(Spi_3T!X19="","",IF(Spi_3T!X19="x",0,Spi_3T!X19))</f>
      </c>
      <c r="H164" s="533">
        <f>IF(Spi_3T!U19="","",IF(Spi_3T!U19="x",5,Spi_3T!U19))</f>
      </c>
      <c r="I164" s="46">
        <f>IF(G164="","",IF(G164&gt;H164,3,IF(G164=H164,1,0)))</f>
      </c>
      <c r="J164" s="284"/>
      <c r="K164" s="287">
        <f>IF(L164="",0,1)</f>
        <v>0</v>
      </c>
      <c r="L164" s="533">
        <f>IF(Spi_3T!X17="","",IF(Spi_3T!X17="x",0,Spi_3T!X17))</f>
      </c>
      <c r="M164" s="533">
        <f>IF(Spi_3T!U17="","",IF(Spi_3T!U17="x",5,Spi_3T!U17))</f>
      </c>
      <c r="N164" s="46">
        <f>IF(L164="","",IF(L164&gt;M164,3,IF(L164=M164,1,0)))</f>
      </c>
    </row>
    <row r="165" spans="1:14" ht="15" customHeight="1">
      <c r="A165" s="299">
        <f>SUM(A163:A164)</f>
        <v>0</v>
      </c>
      <c r="B165" s="288">
        <f>SUM(B163:B164)</f>
        <v>0</v>
      </c>
      <c r="C165" s="289">
        <f>SUM(C163:C164)</f>
        <v>0</v>
      </c>
      <c r="D165" s="290">
        <f>SUM(D163:D164)</f>
        <v>0</v>
      </c>
      <c r="E165" s="289"/>
      <c r="F165" s="289">
        <f>SUM(F163:F164)</f>
        <v>0</v>
      </c>
      <c r="G165" s="288">
        <f>SUM(G163:G164)</f>
        <v>0</v>
      </c>
      <c r="H165" s="289">
        <f>SUM(H163:H164)</f>
        <v>0</v>
      </c>
      <c r="I165" s="290">
        <f>SUM(I163:I164)</f>
        <v>0</v>
      </c>
      <c r="J165" s="289"/>
      <c r="K165" s="289">
        <f>SUM(K163:K164)</f>
        <v>0</v>
      </c>
      <c r="L165" s="288">
        <f>SUM(L163:L164)</f>
        <v>0</v>
      </c>
      <c r="M165" s="289">
        <f>SUM(M163:M164)</f>
        <v>0</v>
      </c>
      <c r="N165" s="290">
        <f>SUM(N163:N164)</f>
        <v>0</v>
      </c>
    </row>
  </sheetData>
  <mergeCells count="72">
    <mergeCell ref="B1:L1"/>
    <mergeCell ref="A162:D162"/>
    <mergeCell ref="F162:I162"/>
    <mergeCell ref="K162:N162"/>
    <mergeCell ref="B161:L161"/>
    <mergeCell ref="B131:L131"/>
    <mergeCell ref="B109:L109"/>
    <mergeCell ref="A97:D97"/>
    <mergeCell ref="F97:I97"/>
    <mergeCell ref="F86:I86"/>
    <mergeCell ref="U143:X143"/>
    <mergeCell ref="A153:D153"/>
    <mergeCell ref="F153:I153"/>
    <mergeCell ref="K153:N153"/>
    <mergeCell ref="P153:S153"/>
    <mergeCell ref="B152:L152"/>
    <mergeCell ref="A143:D143"/>
    <mergeCell ref="F143:I143"/>
    <mergeCell ref="K143:N143"/>
    <mergeCell ref="P143:S143"/>
    <mergeCell ref="P132:S132"/>
    <mergeCell ref="U132:X132"/>
    <mergeCell ref="Z132:AC132"/>
    <mergeCell ref="B142:O142"/>
    <mergeCell ref="A132:D132"/>
    <mergeCell ref="F132:I132"/>
    <mergeCell ref="K132:N132"/>
    <mergeCell ref="P110:S110"/>
    <mergeCell ref="U110:X110"/>
    <mergeCell ref="Z110:AC110"/>
    <mergeCell ref="A120:D120"/>
    <mergeCell ref="A110:D110"/>
    <mergeCell ref="F110:I110"/>
    <mergeCell ref="K110:N110"/>
    <mergeCell ref="K86:N86"/>
    <mergeCell ref="B85:L85"/>
    <mergeCell ref="P86:S86"/>
    <mergeCell ref="U86:X86"/>
    <mergeCell ref="Z86:AC86"/>
    <mergeCell ref="A86:D86"/>
    <mergeCell ref="U60:X60"/>
    <mergeCell ref="Z60:AC60"/>
    <mergeCell ref="A72:D72"/>
    <mergeCell ref="F72:I72"/>
    <mergeCell ref="K72:N72"/>
    <mergeCell ref="P60:S60"/>
    <mergeCell ref="A60:D60"/>
    <mergeCell ref="F60:I60"/>
    <mergeCell ref="K60:N60"/>
    <mergeCell ref="B59:L59"/>
    <mergeCell ref="P32:S32"/>
    <mergeCell ref="U32:X32"/>
    <mergeCell ref="Z32:AC32"/>
    <mergeCell ref="A45:D45"/>
    <mergeCell ref="F45:I45"/>
    <mergeCell ref="K45:N45"/>
    <mergeCell ref="P45:S45"/>
    <mergeCell ref="K2:N2"/>
    <mergeCell ref="A32:D32"/>
    <mergeCell ref="F32:I32"/>
    <mergeCell ref="K32:N32"/>
    <mergeCell ref="B31:L31"/>
    <mergeCell ref="U2:X2"/>
    <mergeCell ref="Z2:AC2"/>
    <mergeCell ref="U16:X16"/>
    <mergeCell ref="A16:D16"/>
    <mergeCell ref="F16:I16"/>
    <mergeCell ref="P2:S2"/>
    <mergeCell ref="K16:N16"/>
    <mergeCell ref="P16:S16"/>
    <mergeCell ref="A2:D2"/>
    <mergeCell ref="F2:I2"/>
  </mergeCells>
  <printOptions/>
  <pageMargins left="0.75" right="0.75" top="1" bottom="1" header="0.4921259845" footer="0.492125984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AS73"/>
  <sheetViews>
    <sheetView showGridLines="0" showRowColHeaders="0" zoomScaleSheetLayoutView="100" workbookViewId="0" topLeftCell="B1">
      <selection activeCell="Y5" sqref="Y5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680" t="s">
        <v>161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2.5" customHeight="1">
      <c r="A10" s="1"/>
      <c r="B10" s="33"/>
      <c r="C10" s="691" t="s">
        <v>153</v>
      </c>
      <c r="D10" s="691"/>
      <c r="E10" s="691"/>
      <c r="F10" s="691"/>
      <c r="G10" s="691"/>
      <c r="H10" s="691"/>
      <c r="I10" s="691"/>
      <c r="J10" s="691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53"/>
      <c r="Z10" s="33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75" customHeight="1">
      <c r="A11" s="1"/>
      <c r="B11" s="33"/>
      <c r="C11" s="320"/>
      <c r="D11" s="320"/>
      <c r="E11" s="320"/>
      <c r="F11" s="320"/>
      <c r="G11" s="320"/>
      <c r="H11" s="320"/>
      <c r="I11" s="320"/>
      <c r="J11" s="32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53"/>
      <c r="Z11" s="33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0" customHeight="1">
      <c r="A12" s="1"/>
      <c r="B12" s="33"/>
      <c r="C12" s="454" t="s">
        <v>0</v>
      </c>
      <c r="D12" s="370"/>
      <c r="E12" s="694">
        <v>1</v>
      </c>
      <c r="F12" s="694"/>
      <c r="G12" s="694"/>
      <c r="H12" s="694"/>
      <c r="I12" s="694"/>
      <c r="J12" s="455"/>
      <c r="K12" s="455" t="s">
        <v>1</v>
      </c>
      <c r="L12" s="690">
        <v>4</v>
      </c>
      <c r="M12" s="690"/>
      <c r="N12" s="690"/>
      <c r="O12" s="690"/>
      <c r="P12" s="690"/>
      <c r="Q12" s="690"/>
      <c r="R12" s="690"/>
      <c r="S12" s="690"/>
      <c r="T12" s="372"/>
      <c r="U12" s="687"/>
      <c r="V12" s="687"/>
      <c r="W12" s="456" t="s">
        <v>2</v>
      </c>
      <c r="X12" s="452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0" customHeight="1">
      <c r="A13" s="1"/>
      <c r="B13" s="33"/>
      <c r="C13" s="454" t="s">
        <v>3</v>
      </c>
      <c r="D13" s="370"/>
      <c r="E13" s="694">
        <v>2</v>
      </c>
      <c r="F13" s="694"/>
      <c r="G13" s="694"/>
      <c r="H13" s="694"/>
      <c r="I13" s="694"/>
      <c r="J13" s="455"/>
      <c r="K13" s="455" t="s">
        <v>1</v>
      </c>
      <c r="L13" s="690">
        <v>3</v>
      </c>
      <c r="M13" s="690"/>
      <c r="N13" s="690"/>
      <c r="O13" s="690"/>
      <c r="P13" s="690"/>
      <c r="Q13" s="690"/>
      <c r="R13" s="690"/>
      <c r="S13" s="690"/>
      <c r="T13" s="372"/>
      <c r="U13" s="687"/>
      <c r="V13" s="687"/>
      <c r="W13" s="456" t="s">
        <v>2</v>
      </c>
      <c r="X13" s="452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0" customHeight="1">
      <c r="A14" s="1"/>
      <c r="B14" s="33"/>
      <c r="C14" s="454"/>
      <c r="D14" s="370"/>
      <c r="E14" s="455"/>
      <c r="F14" s="455"/>
      <c r="G14" s="696" t="s">
        <v>154</v>
      </c>
      <c r="H14" s="696"/>
      <c r="I14" s="696"/>
      <c r="J14" s="696"/>
      <c r="K14" s="696"/>
      <c r="L14" s="696"/>
      <c r="M14" s="696"/>
      <c r="N14" s="696"/>
      <c r="O14" s="696"/>
      <c r="P14" s="696"/>
      <c r="Q14" s="525"/>
      <c r="R14" s="525"/>
      <c r="S14" s="525"/>
      <c r="T14" s="372"/>
      <c r="U14" s="519"/>
      <c r="V14" s="519"/>
      <c r="W14" s="456"/>
      <c r="X14" s="520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0" customHeight="1">
      <c r="A15" s="1"/>
      <c r="B15" s="33"/>
      <c r="C15" s="454" t="s">
        <v>4</v>
      </c>
      <c r="D15" s="370"/>
      <c r="E15" s="630">
        <f>E12</f>
        <v>1</v>
      </c>
      <c r="F15" s="630"/>
      <c r="G15" s="630"/>
      <c r="H15" s="630"/>
      <c r="I15" s="630"/>
      <c r="J15" s="455"/>
      <c r="K15" s="455" t="s">
        <v>1</v>
      </c>
      <c r="L15" s="630">
        <f>L13</f>
        <v>3</v>
      </c>
      <c r="M15" s="630"/>
      <c r="N15" s="630"/>
      <c r="O15" s="630"/>
      <c r="P15" s="630"/>
      <c r="Q15" s="630"/>
      <c r="R15" s="630"/>
      <c r="S15" s="630"/>
      <c r="T15" s="372"/>
      <c r="U15" s="687"/>
      <c r="V15" s="687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0" customHeight="1">
      <c r="A16" s="1"/>
      <c r="B16" s="33"/>
      <c r="C16" s="454" t="s">
        <v>5</v>
      </c>
      <c r="D16" s="370"/>
      <c r="E16" s="630">
        <f>E13</f>
        <v>2</v>
      </c>
      <c r="F16" s="630"/>
      <c r="G16" s="630"/>
      <c r="H16" s="630"/>
      <c r="I16" s="630"/>
      <c r="J16" s="455"/>
      <c r="K16" s="455" t="s">
        <v>1</v>
      </c>
      <c r="L16" s="630">
        <f>L12</f>
        <v>4</v>
      </c>
      <c r="M16" s="630"/>
      <c r="N16" s="630"/>
      <c r="O16" s="630"/>
      <c r="P16" s="630"/>
      <c r="Q16" s="630"/>
      <c r="R16" s="630"/>
      <c r="S16" s="630"/>
      <c r="T16" s="372"/>
      <c r="U16" s="687"/>
      <c r="V16" s="687"/>
      <c r="W16" s="456" t="s">
        <v>2</v>
      </c>
      <c r="X16" s="452"/>
      <c r="Y16" s="374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0" customHeight="1">
      <c r="A17" s="1"/>
      <c r="B17" s="33"/>
      <c r="C17" s="454"/>
      <c r="D17" s="370"/>
      <c r="E17" s="455"/>
      <c r="F17" s="455"/>
      <c r="G17" s="696" t="s">
        <v>154</v>
      </c>
      <c r="H17" s="696"/>
      <c r="I17" s="696"/>
      <c r="J17" s="696"/>
      <c r="K17" s="696"/>
      <c r="L17" s="696"/>
      <c r="M17" s="696"/>
      <c r="N17" s="696"/>
      <c r="O17" s="696"/>
      <c r="P17" s="696"/>
      <c r="Q17" s="525"/>
      <c r="R17" s="525"/>
      <c r="S17" s="525"/>
      <c r="T17" s="372"/>
      <c r="U17" s="519"/>
      <c r="V17" s="519"/>
      <c r="W17" s="456"/>
      <c r="X17" s="520"/>
      <c r="Y17" s="374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0" customHeight="1">
      <c r="A18" s="1"/>
      <c r="B18" s="33"/>
      <c r="C18" s="454" t="s">
        <v>6</v>
      </c>
      <c r="D18" s="370"/>
      <c r="E18" s="630">
        <f>L13</f>
        <v>3</v>
      </c>
      <c r="F18" s="630"/>
      <c r="G18" s="630"/>
      <c r="H18" s="630"/>
      <c r="I18" s="630"/>
      <c r="J18" s="455"/>
      <c r="K18" s="455" t="s">
        <v>1</v>
      </c>
      <c r="L18" s="630">
        <f>L12</f>
        <v>4</v>
      </c>
      <c r="M18" s="630"/>
      <c r="N18" s="630"/>
      <c r="O18" s="630"/>
      <c r="P18" s="630"/>
      <c r="Q18" s="630"/>
      <c r="R18" s="630"/>
      <c r="S18" s="630"/>
      <c r="T18" s="372"/>
      <c r="U18" s="687"/>
      <c r="V18" s="687"/>
      <c r="W18" s="456" t="s">
        <v>2</v>
      </c>
      <c r="X18" s="452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0" customHeight="1">
      <c r="A19" s="1"/>
      <c r="B19" s="33"/>
      <c r="C19" s="454" t="s">
        <v>7</v>
      </c>
      <c r="D19" s="370"/>
      <c r="E19" s="630">
        <f>E12</f>
        <v>1</v>
      </c>
      <c r="F19" s="630"/>
      <c r="G19" s="630"/>
      <c r="H19" s="630"/>
      <c r="I19" s="630"/>
      <c r="J19" s="455"/>
      <c r="K19" s="455" t="s">
        <v>1</v>
      </c>
      <c r="L19" s="630">
        <f>E13</f>
        <v>2</v>
      </c>
      <c r="M19" s="630"/>
      <c r="N19" s="630"/>
      <c r="O19" s="630"/>
      <c r="P19" s="630"/>
      <c r="Q19" s="630"/>
      <c r="R19" s="630"/>
      <c r="S19" s="630"/>
      <c r="T19" s="372"/>
      <c r="U19" s="687"/>
      <c r="V19" s="687"/>
      <c r="W19" s="456" t="s">
        <v>2</v>
      </c>
      <c r="X19" s="452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0" customHeight="1">
      <c r="A20" s="1"/>
      <c r="B20" s="33"/>
      <c r="C20" s="454"/>
      <c r="D20" s="370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372"/>
      <c r="U20" s="519"/>
      <c r="V20" s="519"/>
      <c r="W20" s="456"/>
      <c r="X20" s="520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9.75" customHeight="1">
      <c r="A21" s="1"/>
      <c r="B21" s="33"/>
      <c r="C21" s="536"/>
      <c r="D21" s="537"/>
      <c r="E21" s="538"/>
      <c r="F21" s="538"/>
      <c r="G21" s="538"/>
      <c r="H21" s="538"/>
      <c r="I21" s="538"/>
      <c r="J21" s="538"/>
      <c r="K21" s="537"/>
      <c r="L21" s="538"/>
      <c r="M21" s="538"/>
      <c r="N21" s="538"/>
      <c r="O21" s="538"/>
      <c r="P21" s="538"/>
      <c r="Q21" s="538"/>
      <c r="R21" s="538"/>
      <c r="S21" s="539"/>
      <c r="T21" s="540"/>
      <c r="U21" s="541"/>
      <c r="V21" s="541"/>
      <c r="W21" s="542"/>
      <c r="X21" s="543"/>
      <c r="Y21" s="54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 customHeight="1">
      <c r="A22" s="1"/>
      <c r="B22" s="33"/>
      <c r="C22" s="369"/>
      <c r="D22" s="370"/>
      <c r="E22" s="371"/>
      <c r="F22" s="371"/>
      <c r="G22" s="371"/>
      <c r="H22" s="371"/>
      <c r="I22" s="371"/>
      <c r="J22" s="371"/>
      <c r="K22" s="370"/>
      <c r="L22" s="371"/>
      <c r="M22" s="371"/>
      <c r="N22" s="371"/>
      <c r="O22" s="371"/>
      <c r="P22" s="371"/>
      <c r="Q22" s="371"/>
      <c r="R22" s="371"/>
      <c r="S22" s="376"/>
      <c r="T22" s="372"/>
      <c r="U22" s="459"/>
      <c r="V22" s="459"/>
      <c r="W22" s="373"/>
      <c r="X22" s="377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4.5" customHeight="1">
      <c r="A23" s="1"/>
      <c r="B23" s="33"/>
      <c r="C23" s="302"/>
      <c r="D23" s="302"/>
      <c r="E23" s="302"/>
      <c r="F23" s="302"/>
      <c r="G23" s="302"/>
      <c r="H23" s="302"/>
      <c r="I23" s="302"/>
      <c r="J23" s="302"/>
      <c r="K23" s="535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226" customFormat="1" ht="21.75" customHeight="1">
      <c r="A24" s="219"/>
      <c r="B24" s="303"/>
      <c r="C24" s="629" t="s">
        <v>157</v>
      </c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304"/>
      <c r="V24" s="304"/>
      <c r="W24" s="305"/>
      <c r="X24" s="306"/>
      <c r="Y24" s="304"/>
      <c r="Z24" s="303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</row>
    <row r="25" spans="1:45" s="226" customFormat="1" ht="15" customHeight="1">
      <c r="A25" s="219"/>
      <c r="B25" s="303"/>
      <c r="C25" s="659" t="s">
        <v>163</v>
      </c>
      <c r="D25" s="660"/>
      <c r="E25" s="660"/>
      <c r="F25" s="660"/>
      <c r="G25" s="660"/>
      <c r="H25" s="660"/>
      <c r="I25" s="660"/>
      <c r="J25" s="6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304"/>
      <c r="V25" s="304"/>
      <c r="W25" s="305"/>
      <c r="X25" s="306"/>
      <c r="Y25" s="304"/>
      <c r="Z25" s="303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</row>
    <row r="26" spans="1:45" s="226" customFormat="1" ht="7.5" customHeight="1">
      <c r="A26" s="219"/>
      <c r="B26" s="303"/>
      <c r="C26" s="461"/>
      <c r="D26" s="462"/>
      <c r="E26" s="462"/>
      <c r="F26" s="462"/>
      <c r="G26" s="462"/>
      <c r="H26" s="462"/>
      <c r="I26" s="462"/>
      <c r="J26" s="462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304"/>
      <c r="V26" s="304"/>
      <c r="W26" s="305"/>
      <c r="X26" s="306"/>
      <c r="Y26" s="304"/>
      <c r="Z26" s="303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</row>
    <row r="27" spans="1:45" s="226" customFormat="1" ht="7.5" customHeight="1">
      <c r="A27" s="219"/>
      <c r="B27" s="303"/>
      <c r="C27" s="461"/>
      <c r="D27" s="462"/>
      <c r="E27" s="462"/>
      <c r="F27" s="462"/>
      <c r="G27" s="462"/>
      <c r="H27" s="462"/>
      <c r="I27" s="462"/>
      <c r="J27" s="462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304"/>
      <c r="V27" s="304"/>
      <c r="W27" s="305"/>
      <c r="X27" s="306"/>
      <c r="Y27" s="304"/>
      <c r="Z27" s="303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</row>
    <row r="28" spans="1:45" s="226" customFormat="1" ht="21.75" customHeight="1">
      <c r="A28" s="219"/>
      <c r="B28" s="303"/>
      <c r="C28" s="307"/>
      <c r="D28" s="308"/>
      <c r="E28" s="308"/>
      <c r="F28" s="309"/>
      <c r="G28" s="310"/>
      <c r="H28" s="311"/>
      <c r="I28" s="311"/>
      <c r="J28" s="311"/>
      <c r="K28" s="311"/>
      <c r="L28" s="311"/>
      <c r="M28" s="311"/>
      <c r="N28" s="463" t="s">
        <v>132</v>
      </c>
      <c r="O28" s="464"/>
      <c r="P28" s="677" t="s">
        <v>31</v>
      </c>
      <c r="Q28" s="677"/>
      <c r="R28" s="677"/>
      <c r="S28" s="465"/>
      <c r="T28" s="688" t="s">
        <v>122</v>
      </c>
      <c r="U28" s="688"/>
      <c r="V28" s="466"/>
      <c r="W28" s="676" t="s">
        <v>133</v>
      </c>
      <c r="X28" s="676"/>
      <c r="Y28" s="676"/>
      <c r="Z28" s="31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ht="27.75" customHeight="1">
      <c r="A29" s="1"/>
      <c r="B29" s="526"/>
      <c r="C29" s="318" t="s">
        <v>0</v>
      </c>
      <c r="D29" s="319"/>
      <c r="E29" s="467">
        <f>Berechnung!A153</f>
        <v>1</v>
      </c>
      <c r="F29" s="467"/>
      <c r="G29" s="467"/>
      <c r="H29" s="467"/>
      <c r="I29" s="467"/>
      <c r="J29" s="467"/>
      <c r="K29" s="467"/>
      <c r="L29" s="467"/>
      <c r="M29" s="320"/>
      <c r="N29" s="468">
        <f>Berechnung!A157</f>
        <v>0</v>
      </c>
      <c r="O29" s="337"/>
      <c r="P29" s="469">
        <f>Berechnung!B157</f>
        <v>0</v>
      </c>
      <c r="Q29" s="344" t="s">
        <v>2</v>
      </c>
      <c r="R29" s="470">
        <f>Berechnung!C157</f>
        <v>0</v>
      </c>
      <c r="S29" s="326"/>
      <c r="T29" s="471">
        <f aca="true" t="shared" si="0" ref="T29:T36">P29-R29</f>
        <v>0</v>
      </c>
      <c r="U29" s="324"/>
      <c r="V29" s="324" t="s">
        <v>24</v>
      </c>
      <c r="W29" s="324"/>
      <c r="X29" s="472">
        <f>Berechnung!D157</f>
        <v>0</v>
      </c>
      <c r="Y29" s="320"/>
      <c r="Z29" s="32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7.75" customHeight="1">
      <c r="A30" s="1"/>
      <c r="B30" s="526"/>
      <c r="C30" s="318"/>
      <c r="D30" s="319"/>
      <c r="E30" s="446" t="s">
        <v>155</v>
      </c>
      <c r="F30" s="509"/>
      <c r="G30" s="509"/>
      <c r="H30" s="509"/>
      <c r="I30" s="509"/>
      <c r="J30" s="509"/>
      <c r="K30" s="509"/>
      <c r="L30" s="509"/>
      <c r="M30" s="527"/>
      <c r="N30" s="473">
        <f>Berechnung!A157</f>
        <v>0</v>
      </c>
      <c r="O30" s="339"/>
      <c r="P30" s="474">
        <f>Berechnung!B157</f>
        <v>0</v>
      </c>
      <c r="Q30" s="347" t="s">
        <v>2</v>
      </c>
      <c r="R30" s="475">
        <f>Berechnung!C157</f>
        <v>0</v>
      </c>
      <c r="S30" s="334"/>
      <c r="T30" s="476">
        <f t="shared" si="0"/>
        <v>0</v>
      </c>
      <c r="U30" s="332"/>
      <c r="V30" s="332"/>
      <c r="W30" s="332"/>
      <c r="X30" s="477">
        <f>Berechnung!D157</f>
        <v>0</v>
      </c>
      <c r="Y30" s="320"/>
      <c r="Z30" s="32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7.75" customHeight="1">
      <c r="A31" s="1"/>
      <c r="B31" s="526"/>
      <c r="C31" s="318" t="s">
        <v>3</v>
      </c>
      <c r="D31" s="319"/>
      <c r="E31" s="467">
        <f>Berechnung!F153</f>
        <v>2</v>
      </c>
      <c r="F31" s="467"/>
      <c r="G31" s="467"/>
      <c r="H31" s="467"/>
      <c r="I31" s="467"/>
      <c r="J31" s="467"/>
      <c r="K31" s="467"/>
      <c r="L31" s="467"/>
      <c r="M31" s="320"/>
      <c r="N31" s="468">
        <f>Berechnung!F157</f>
        <v>0</v>
      </c>
      <c r="O31" s="323"/>
      <c r="P31" s="469">
        <f>Berechnung!G157</f>
        <v>0</v>
      </c>
      <c r="Q31" s="344" t="s">
        <v>2</v>
      </c>
      <c r="R31" s="470">
        <f>Berechnung!H157</f>
        <v>0</v>
      </c>
      <c r="S31" s="326"/>
      <c r="T31" s="471">
        <f t="shared" si="0"/>
        <v>0</v>
      </c>
      <c r="U31" s="324"/>
      <c r="V31" s="324"/>
      <c r="W31" s="324"/>
      <c r="X31" s="472">
        <f>Berechnung!I157</f>
        <v>0</v>
      </c>
      <c r="Y31" s="528"/>
      <c r="Z31" s="32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33" customHeight="1">
      <c r="A32" s="1"/>
      <c r="B32" s="526"/>
      <c r="C32" s="318"/>
      <c r="D32" s="319"/>
      <c r="E32" s="446" t="s">
        <v>123</v>
      </c>
      <c r="F32" s="509"/>
      <c r="G32" s="509"/>
      <c r="H32" s="509"/>
      <c r="I32" s="509"/>
      <c r="J32" s="509"/>
      <c r="K32" s="509"/>
      <c r="L32" s="509"/>
      <c r="M32" s="509"/>
      <c r="N32" s="473">
        <f>Berechnung!F157</f>
        <v>0</v>
      </c>
      <c r="O32" s="330"/>
      <c r="P32" s="474">
        <f>Berechnung!G157</f>
        <v>0</v>
      </c>
      <c r="Q32" s="347" t="s">
        <v>2</v>
      </c>
      <c r="R32" s="475">
        <f>Berechnung!H157</f>
        <v>0</v>
      </c>
      <c r="S32" s="334"/>
      <c r="T32" s="476">
        <f t="shared" si="0"/>
        <v>0</v>
      </c>
      <c r="U32" s="332"/>
      <c r="V32" s="332"/>
      <c r="W32" s="332"/>
      <c r="X32" s="477">
        <f>Berechnung!I157</f>
        <v>0</v>
      </c>
      <c r="Y32" s="528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7.75" customHeight="1">
      <c r="A33" s="1"/>
      <c r="B33" s="526"/>
      <c r="C33" s="348" t="s">
        <v>4</v>
      </c>
      <c r="D33" s="319"/>
      <c r="E33" s="524">
        <f>Berechnung!K153</f>
        <v>3</v>
      </c>
      <c r="F33" s="524"/>
      <c r="G33" s="524"/>
      <c r="H33" s="524"/>
      <c r="I33" s="524"/>
      <c r="J33" s="524"/>
      <c r="K33" s="524"/>
      <c r="L33" s="524"/>
      <c r="M33" s="321"/>
      <c r="N33" s="468">
        <f>Berechnung!K157</f>
        <v>0</v>
      </c>
      <c r="O33" s="323"/>
      <c r="P33" s="490">
        <f>Berechnung!L157</f>
        <v>0</v>
      </c>
      <c r="Q33" s="344" t="s">
        <v>2</v>
      </c>
      <c r="R33" s="491">
        <f>Berechnung!M157</f>
        <v>0</v>
      </c>
      <c r="S33" s="326"/>
      <c r="T33" s="471">
        <f t="shared" si="0"/>
        <v>0</v>
      </c>
      <c r="U33" s="324"/>
      <c r="V33" s="324">
        <f>REPT('[1]RB- Finale'!AP24,1)</f>
      </c>
      <c r="W33" s="324"/>
      <c r="X33" s="493">
        <f>Berechnung!N157</f>
        <v>0</v>
      </c>
      <c r="Y33" s="529"/>
      <c r="Z33" s="33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7.75" customHeight="1">
      <c r="A34" s="1"/>
      <c r="B34" s="526"/>
      <c r="C34" s="348"/>
      <c r="D34" s="319"/>
      <c r="E34" s="446" t="s">
        <v>156</v>
      </c>
      <c r="F34" s="509"/>
      <c r="G34" s="509"/>
      <c r="H34" s="509"/>
      <c r="I34" s="509"/>
      <c r="J34" s="509"/>
      <c r="K34" s="509"/>
      <c r="L34" s="509"/>
      <c r="M34" s="530"/>
      <c r="N34" s="473">
        <f>Berechnung!K157</f>
        <v>0</v>
      </c>
      <c r="O34" s="330"/>
      <c r="P34" s="495">
        <f>Berechnung!L157</f>
        <v>0</v>
      </c>
      <c r="Q34" s="347" t="s">
        <v>2</v>
      </c>
      <c r="R34" s="496">
        <f>Berechnung!M157</f>
        <v>0</v>
      </c>
      <c r="S34" s="334"/>
      <c r="T34" s="476">
        <f t="shared" si="0"/>
        <v>0</v>
      </c>
      <c r="U34" s="332"/>
      <c r="V34" s="332"/>
      <c r="W34" s="332"/>
      <c r="X34" s="498">
        <f>Berechnung!N157</f>
        <v>0</v>
      </c>
      <c r="Y34" s="529"/>
      <c r="Z34" s="33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7.75" customHeight="1">
      <c r="A35" s="1"/>
      <c r="B35" s="317"/>
      <c r="C35" s="348" t="s">
        <v>5</v>
      </c>
      <c r="D35" s="319"/>
      <c r="E35" s="524">
        <f>Berechnung!P153</f>
        <v>4</v>
      </c>
      <c r="F35" s="524"/>
      <c r="G35" s="524"/>
      <c r="H35" s="524"/>
      <c r="I35" s="524"/>
      <c r="J35" s="524"/>
      <c r="K35" s="524"/>
      <c r="L35" s="524"/>
      <c r="M35" s="321"/>
      <c r="N35" s="468">
        <f>Berechnung!P157</f>
        <v>0</v>
      </c>
      <c r="O35" s="337"/>
      <c r="P35" s="490">
        <f>Berechnung!Q157</f>
        <v>0</v>
      </c>
      <c r="Q35" s="344" t="s">
        <v>2</v>
      </c>
      <c r="R35" s="491">
        <f>Berechnung!R157</f>
        <v>0</v>
      </c>
      <c r="S35" s="326"/>
      <c r="T35" s="471">
        <f t="shared" si="0"/>
        <v>0</v>
      </c>
      <c r="U35" s="324"/>
      <c r="V35" s="324" t="s">
        <v>24</v>
      </c>
      <c r="W35" s="324"/>
      <c r="X35" s="493">
        <f>Berechnung!S157</f>
        <v>0</v>
      </c>
      <c r="Y35" s="345"/>
      <c r="Z35" s="3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7.75" customHeight="1">
      <c r="A36" s="1"/>
      <c r="B36" s="317"/>
      <c r="C36" s="318"/>
      <c r="D36" s="319"/>
      <c r="E36" s="446" t="s">
        <v>155</v>
      </c>
      <c r="F36" s="509"/>
      <c r="G36" s="509"/>
      <c r="H36" s="509"/>
      <c r="I36" s="509"/>
      <c r="J36" s="509"/>
      <c r="K36" s="509"/>
      <c r="L36" s="509"/>
      <c r="M36" s="527"/>
      <c r="N36" s="473">
        <f>Berechnung!P157</f>
        <v>0</v>
      </c>
      <c r="O36" s="339"/>
      <c r="P36" s="495">
        <f>Berechnung!Q157</f>
        <v>0</v>
      </c>
      <c r="Q36" s="347" t="s">
        <v>2</v>
      </c>
      <c r="R36" s="496">
        <f>Berechnung!R157</f>
        <v>0</v>
      </c>
      <c r="S36" s="334"/>
      <c r="T36" s="476">
        <f t="shared" si="0"/>
        <v>0</v>
      </c>
      <c r="U36" s="332"/>
      <c r="V36" s="332"/>
      <c r="W36" s="332"/>
      <c r="X36" s="498">
        <f>Berechnung!S157</f>
        <v>0</v>
      </c>
      <c r="Y36" s="345"/>
      <c r="Z36" s="3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4" customHeight="1">
      <c r="A37" s="1"/>
      <c r="B37" s="317"/>
      <c r="C37" s="348"/>
      <c r="D37" s="319"/>
      <c r="E37" s="487"/>
      <c r="F37" s="487"/>
      <c r="G37" s="487"/>
      <c r="H37" s="487"/>
      <c r="I37" s="487"/>
      <c r="J37" s="487"/>
      <c r="K37" s="487"/>
      <c r="L37" s="487"/>
      <c r="M37" s="342"/>
      <c r="N37" s="531"/>
      <c r="O37" s="489"/>
      <c r="P37" s="499"/>
      <c r="Q37" s="480"/>
      <c r="R37" s="500"/>
      <c r="S37" s="492"/>
      <c r="T37" s="501"/>
      <c r="U37" s="482"/>
      <c r="V37" s="482"/>
      <c r="W37" s="482"/>
      <c r="X37" s="502"/>
      <c r="Y37" s="349"/>
      <c r="Z37" s="34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4" customHeight="1">
      <c r="A38" s="1"/>
      <c r="B38" s="317"/>
      <c r="C38" s="348"/>
      <c r="D38" s="319"/>
      <c r="E38" s="329"/>
      <c r="F38" s="329"/>
      <c r="G38" s="329"/>
      <c r="H38" s="329"/>
      <c r="I38" s="329"/>
      <c r="J38" s="329"/>
      <c r="K38" s="329"/>
      <c r="L38" s="329"/>
      <c r="M38" s="329"/>
      <c r="N38" s="473"/>
      <c r="O38" s="330"/>
      <c r="P38" s="495"/>
      <c r="Q38" s="484"/>
      <c r="R38" s="496"/>
      <c r="S38" s="346"/>
      <c r="T38" s="476"/>
      <c r="U38" s="332"/>
      <c r="V38" s="332"/>
      <c r="W38" s="332"/>
      <c r="X38" s="498"/>
      <c r="Y38" s="349"/>
      <c r="Z38" s="349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317"/>
      <c r="C39" s="348"/>
      <c r="D39" s="350"/>
      <c r="E39" s="509"/>
      <c r="F39" s="509"/>
      <c r="G39" s="509"/>
      <c r="H39" s="509"/>
      <c r="I39" s="509"/>
      <c r="J39" s="509"/>
      <c r="K39" s="509"/>
      <c r="L39" s="509"/>
      <c r="M39" s="509"/>
      <c r="N39" s="335"/>
      <c r="O39" s="330"/>
      <c r="P39" s="510"/>
      <c r="Q39" s="347"/>
      <c r="R39" s="511"/>
      <c r="S39" s="334"/>
      <c r="T39" s="473"/>
      <c r="U39" s="332"/>
      <c r="V39" s="332"/>
      <c r="W39" s="332"/>
      <c r="X39" s="512"/>
      <c r="Y39" s="349"/>
      <c r="Z39" s="34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>
      <c r="A40" s="1"/>
      <c r="B40" s="33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3"/>
      <c r="T40" s="513"/>
      <c r="U40" s="513"/>
      <c r="V40" s="689" t="s">
        <v>114</v>
      </c>
      <c r="W40" s="689"/>
      <c r="X40" s="689"/>
      <c r="Y40" s="689"/>
      <c r="Z40" s="68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3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4" ht="12.75" customHeight="1" hidden="1">
      <c r="A54" s="34"/>
      <c r="B54" s="667" t="s">
        <v>32</v>
      </c>
      <c r="C54" s="668"/>
      <c r="D54" s="668"/>
      <c r="E54" s="668"/>
      <c r="F54" s="668"/>
      <c r="G54" s="668"/>
      <c r="H54" s="671">
        <f>'[1]Optionen'!Q19</f>
        <v>1</v>
      </c>
      <c r="I54" s="681" t="str">
        <f>IF(H54=1,"Lizenz Nr.- Eingabe","Hand - Eingabe")</f>
        <v>Lizenz Nr.- Eingabe</v>
      </c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2"/>
      <c r="AH54" s="683"/>
    </row>
    <row r="55" spans="1:34" ht="12.75" customHeight="1" hidden="1" thickBot="1">
      <c r="A55" s="34"/>
      <c r="B55" s="669"/>
      <c r="C55" s="670"/>
      <c r="D55" s="670"/>
      <c r="E55" s="670"/>
      <c r="F55" s="670"/>
      <c r="G55" s="670"/>
      <c r="H55" s="672"/>
      <c r="I55" s="684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6"/>
    </row>
    <row r="56" spans="1:34" ht="20.25" customHeight="1" hidden="1" thickBot="1">
      <c r="A56" s="34"/>
      <c r="B56" s="661"/>
      <c r="C56" s="662"/>
      <c r="D56" s="662"/>
      <c r="E56" s="662"/>
      <c r="F56" s="663"/>
      <c r="G56" s="664" t="s">
        <v>33</v>
      </c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6"/>
      <c r="V56" s="673" t="s">
        <v>34</v>
      </c>
      <c r="W56" s="674"/>
      <c r="X56" s="674"/>
      <c r="Y56" s="674"/>
      <c r="Z56" s="674"/>
      <c r="AA56" s="674"/>
      <c r="AB56" s="674"/>
      <c r="AC56" s="674"/>
      <c r="AD56" s="674"/>
      <c r="AE56" s="674"/>
      <c r="AF56" s="674"/>
      <c r="AG56" s="674"/>
      <c r="AH56" s="675"/>
    </row>
    <row r="57" spans="1:34" ht="12.75" customHeight="1" hidden="1" thickBot="1">
      <c r="A57" s="35"/>
      <c r="B57" s="36" t="s">
        <v>35</v>
      </c>
      <c r="C57" s="650" t="s">
        <v>36</v>
      </c>
      <c r="D57" s="651"/>
      <c r="E57" s="652" t="s">
        <v>37</v>
      </c>
      <c r="F57" s="653"/>
      <c r="G57" s="652" t="s">
        <v>38</v>
      </c>
      <c r="H57" s="655"/>
      <c r="I57" s="652" t="s">
        <v>39</v>
      </c>
      <c r="J57" s="656"/>
      <c r="K57" s="657"/>
      <c r="L57" s="37" t="s">
        <v>40</v>
      </c>
      <c r="M57" s="36" t="s">
        <v>41</v>
      </c>
      <c r="N57" s="652" t="s">
        <v>42</v>
      </c>
      <c r="O57" s="654"/>
      <c r="P57" s="654"/>
      <c r="Q57" s="654"/>
      <c r="R57" s="654"/>
      <c r="S57" s="654"/>
      <c r="T57" s="654"/>
      <c r="U57" s="655"/>
      <c r="V57" s="652" t="s">
        <v>43</v>
      </c>
      <c r="W57" s="658"/>
      <c r="X57" s="658"/>
      <c r="Y57" s="658"/>
      <c r="Z57" s="658"/>
      <c r="AA57" s="652" t="s">
        <v>44</v>
      </c>
      <c r="AB57" s="658"/>
      <c r="AC57" s="658"/>
      <c r="AD57" s="658"/>
      <c r="AE57" s="658"/>
      <c r="AF57" s="658"/>
      <c r="AG57" s="658"/>
      <c r="AH57" s="653"/>
    </row>
    <row r="58" spans="1:34" ht="12.75" customHeight="1" hidden="1">
      <c r="A58" s="35"/>
      <c r="B58" s="647">
        <v>1</v>
      </c>
      <c r="C58" s="638">
        <f>'[1]SP. Finale'!AP11</f>
        <v>0</v>
      </c>
      <c r="D58" s="639"/>
      <c r="E58" s="640">
        <f>IF(C58&gt;0,VLOOKUP(C58,'[1]Spielerliste'!$D$8:$K$2833,2,FALSE),"")</f>
      </c>
      <c r="F58" s="641"/>
      <c r="G58" s="611">
        <f>IF(C58&gt;0,VLOOKUP(C58,'[1]Spielerliste'!D8:K2833,5,FALSE),"")</f>
      </c>
      <c r="H58" s="642"/>
      <c r="I58" s="611">
        <f>IF(C58&gt;0,VLOOKUP(C58,'[1]Spielerliste'!$D$8:$K$2833,6,FALSE),"")</f>
      </c>
      <c r="J58" s="612"/>
      <c r="K58" s="613"/>
      <c r="L58" s="38" t="s">
        <v>45</v>
      </c>
      <c r="M58" s="39" t="s">
        <v>46</v>
      </c>
      <c r="N58" s="614">
        <f>IF(C58&gt;0,CONCATENATE(I58,L58,G58,M58,I59,L58,G59),"")</f>
      </c>
      <c r="O58" s="605"/>
      <c r="P58" s="605"/>
      <c r="Q58" s="605"/>
      <c r="R58" s="605"/>
      <c r="S58" s="605"/>
      <c r="T58" s="605"/>
      <c r="U58" s="606"/>
      <c r="V58" s="648">
        <f>IF(ISTEXT('[1]Handeing.'!K11),'[1]Handeing.'!K11,"")</f>
      </c>
      <c r="W58" s="649"/>
      <c r="X58" s="649"/>
      <c r="Y58" s="649"/>
      <c r="Z58" s="649"/>
      <c r="AA58" s="632">
        <f>IF(ISTEXT('[1]Handeing.'!K11),CONCATENATE(V58,M58,V59),"")</f>
      </c>
      <c r="AB58" s="633"/>
      <c r="AC58" s="633"/>
      <c r="AD58" s="633"/>
      <c r="AE58" s="633"/>
      <c r="AF58" s="633"/>
      <c r="AG58" s="633"/>
      <c r="AH58" s="617"/>
    </row>
    <row r="59" spans="1:34" ht="12.75" customHeight="1" hidden="1" thickBot="1">
      <c r="A59" s="35"/>
      <c r="B59" s="636"/>
      <c r="C59" s="643">
        <f>'[1]SP. Finale'!AP12</f>
        <v>0</v>
      </c>
      <c r="D59" s="644"/>
      <c r="E59" s="645">
        <f>IF(C59&gt;0,VLOOKUP(C59,'[1]Spielerliste'!$D$8:$K$2833,2,FALSE),"")</f>
      </c>
      <c r="F59" s="646"/>
      <c r="G59" s="621">
        <f>IF(C59&gt;0,VLOOKUP(C59,'[1]Spielerliste'!D9:K2834,5,FALSE),"")</f>
      </c>
      <c r="H59" s="615"/>
      <c r="I59" s="621">
        <f>IF(C59&gt;0,VLOOKUP(C59,'[1]Spielerliste'!$D$8:$K$2833,6,FALSE),"")</f>
      </c>
      <c r="J59" s="622"/>
      <c r="K59" s="615"/>
      <c r="L59" s="40" t="s">
        <v>45</v>
      </c>
      <c r="M59" s="41" t="s">
        <v>46</v>
      </c>
      <c r="N59" s="607"/>
      <c r="O59" s="608"/>
      <c r="P59" s="608"/>
      <c r="Q59" s="608"/>
      <c r="R59" s="608"/>
      <c r="S59" s="608"/>
      <c r="T59" s="608"/>
      <c r="U59" s="609"/>
      <c r="V59" s="616">
        <f>IF(ISTEXT('[1]Handeing.'!K12),'[1]Handeing.'!K12,"")</f>
      </c>
      <c r="W59" s="610"/>
      <c r="X59" s="610"/>
      <c r="Y59" s="610"/>
      <c r="Z59" s="610"/>
      <c r="AA59" s="618"/>
      <c r="AB59" s="619"/>
      <c r="AC59" s="619"/>
      <c r="AD59" s="619"/>
      <c r="AE59" s="619"/>
      <c r="AF59" s="619"/>
      <c r="AG59" s="619"/>
      <c r="AH59" s="620"/>
    </row>
    <row r="60" spans="1:34" ht="12.75" customHeight="1" hidden="1">
      <c r="A60" s="35"/>
      <c r="B60" s="647">
        <v>2</v>
      </c>
      <c r="C60" s="638">
        <f>'[1]SP. Finale'!AP13</f>
        <v>0</v>
      </c>
      <c r="D60" s="639"/>
      <c r="E60" s="640">
        <f>IF(C60&gt;0,VLOOKUP(C60,'[1]Spielerliste'!$D$8:$K$2833,2,FALSE),"")</f>
      </c>
      <c r="F60" s="641"/>
      <c r="G60" s="611">
        <f>IF(C60&gt;0,VLOOKUP(C60,'[1]Spielerliste'!D10:K2835,5,FALSE),"")</f>
      </c>
      <c r="H60" s="642"/>
      <c r="I60" s="611">
        <f>IF(C60&gt;0,VLOOKUP(C60,'[1]Spielerliste'!$D$8:$K$2833,6,FALSE),"")</f>
      </c>
      <c r="J60" s="612"/>
      <c r="K60" s="613"/>
      <c r="L60" s="38" t="s">
        <v>45</v>
      </c>
      <c r="M60" s="39" t="s">
        <v>46</v>
      </c>
      <c r="N60" s="614">
        <f>IF(C60&gt;0,CONCATENATE(I60,L60,G60,M60,I61,L60,G61),"")</f>
      </c>
      <c r="O60" s="605"/>
      <c r="P60" s="605"/>
      <c r="Q60" s="605"/>
      <c r="R60" s="605"/>
      <c r="S60" s="605"/>
      <c r="T60" s="605"/>
      <c r="U60" s="606"/>
      <c r="V60" s="634">
        <f>IF(ISTEXT('[1]Handeing.'!K13),'[1]Handeing.'!K13,"")</f>
      </c>
      <c r="W60" s="635"/>
      <c r="X60" s="635"/>
      <c r="Y60" s="635"/>
      <c r="Z60" s="635"/>
      <c r="AA60" s="632">
        <f>IF(ISTEXT('[1]Handeing.'!K13),CONCATENATE(V60,M60,V61),"")</f>
      </c>
      <c r="AB60" s="633"/>
      <c r="AC60" s="633"/>
      <c r="AD60" s="633"/>
      <c r="AE60" s="633"/>
      <c r="AF60" s="633"/>
      <c r="AG60" s="633"/>
      <c r="AH60" s="617"/>
    </row>
    <row r="61" spans="1:34" ht="12.75" customHeight="1" hidden="1" thickBot="1">
      <c r="A61" s="35"/>
      <c r="B61" s="637"/>
      <c r="C61" s="643">
        <f>'[1]SP. Finale'!AP14</f>
        <v>0</v>
      </c>
      <c r="D61" s="644"/>
      <c r="E61" s="645">
        <f>IF(C61&gt;0,VLOOKUP(C61,'[1]Spielerliste'!$D$8:$K$2833,2,FALSE),"")</f>
      </c>
      <c r="F61" s="646"/>
      <c r="G61" s="621">
        <f>IF(C61&gt;0,VLOOKUP(C61,'[1]Spielerliste'!D11:K2836,5,FALSE),"")</f>
      </c>
      <c r="H61" s="615"/>
      <c r="I61" s="621">
        <f>IF(C61&gt;0,VLOOKUP(C61,'[1]Spielerliste'!$D$8:$K$2833,6,FALSE),"")</f>
      </c>
      <c r="J61" s="622"/>
      <c r="K61" s="615"/>
      <c r="L61" s="40" t="s">
        <v>45</v>
      </c>
      <c r="M61" s="41" t="s">
        <v>46</v>
      </c>
      <c r="N61" s="607"/>
      <c r="O61" s="608"/>
      <c r="P61" s="608"/>
      <c r="Q61" s="608"/>
      <c r="R61" s="608"/>
      <c r="S61" s="608"/>
      <c r="T61" s="608"/>
      <c r="U61" s="609"/>
      <c r="V61" s="616">
        <f>IF(ISTEXT('[1]Handeing.'!K14),'[1]Handeing.'!K14,"")</f>
      </c>
      <c r="W61" s="610"/>
      <c r="X61" s="610"/>
      <c r="Y61" s="610"/>
      <c r="Z61" s="610"/>
      <c r="AA61" s="618"/>
      <c r="AB61" s="619"/>
      <c r="AC61" s="619"/>
      <c r="AD61" s="619"/>
      <c r="AE61" s="619"/>
      <c r="AF61" s="619"/>
      <c r="AG61" s="619"/>
      <c r="AH61" s="620"/>
    </row>
    <row r="62" spans="1:34" ht="12.75" customHeight="1" hidden="1">
      <c r="A62" s="35"/>
      <c r="B62" s="636">
        <v>3</v>
      </c>
      <c r="C62" s="638">
        <f>'[1]SP. Finale'!AP15</f>
        <v>0</v>
      </c>
      <c r="D62" s="639"/>
      <c r="E62" s="640">
        <f>IF(C62&gt;0,VLOOKUP(C62,'[1]Spielerliste'!$D$8:$K$2833,2,FALSE),"")</f>
      </c>
      <c r="F62" s="641"/>
      <c r="G62" s="611">
        <f>IF(C62&gt;0,VLOOKUP(C62,'[1]Spielerliste'!D12:K2837,5,FALSE),"")</f>
      </c>
      <c r="H62" s="642"/>
      <c r="I62" s="611">
        <f>IF(C62&gt;0,VLOOKUP(C62,'[1]Spielerliste'!$D$8:$K$2833,6,FALSE),"")</f>
      </c>
      <c r="J62" s="612"/>
      <c r="K62" s="613"/>
      <c r="L62" s="38" t="s">
        <v>45</v>
      </c>
      <c r="M62" s="39" t="s">
        <v>46</v>
      </c>
      <c r="N62" s="614">
        <f>IF(C62&gt;0,CONCATENATE(I62,L62,G62,M62,I63,L62,G63),"")</f>
      </c>
      <c r="O62" s="605"/>
      <c r="P62" s="605"/>
      <c r="Q62" s="605"/>
      <c r="R62" s="605"/>
      <c r="S62" s="605"/>
      <c r="T62" s="605"/>
      <c r="U62" s="606"/>
      <c r="V62" s="634">
        <f>IF(ISTEXT('[1]Handeing.'!K15),'[1]Handeing.'!K15,"")</f>
      </c>
      <c r="W62" s="635"/>
      <c r="X62" s="635"/>
      <c r="Y62" s="635"/>
      <c r="Z62" s="635"/>
      <c r="AA62" s="632">
        <f>IF(ISTEXT('[1]Handeing.'!K15),CONCATENATE(V62,M62,V63),"")</f>
      </c>
      <c r="AB62" s="633"/>
      <c r="AC62" s="633"/>
      <c r="AD62" s="633"/>
      <c r="AE62" s="633"/>
      <c r="AF62" s="633"/>
      <c r="AG62" s="633"/>
      <c r="AH62" s="617"/>
    </row>
    <row r="63" spans="1:34" ht="12.75" customHeight="1" hidden="1" thickBot="1">
      <c r="A63" s="35"/>
      <c r="B63" s="636"/>
      <c r="C63" s="643">
        <f>'[1]SP. Finale'!AP16</f>
        <v>0</v>
      </c>
      <c r="D63" s="644"/>
      <c r="E63" s="645">
        <f>IF(C63&gt;0,VLOOKUP(C63,'[1]Spielerliste'!$D$8:$K$2833,2,FALSE),"")</f>
      </c>
      <c r="F63" s="646"/>
      <c r="G63" s="621">
        <f>IF(C63&gt;0,VLOOKUP(C63,'[1]Spielerliste'!D13:K2838,5,FALSE),"")</f>
      </c>
      <c r="H63" s="615"/>
      <c r="I63" s="621">
        <f>IF(C63&gt;0,VLOOKUP(C63,'[1]Spielerliste'!$D$8:$K$2833,6,FALSE),"")</f>
      </c>
      <c r="J63" s="622"/>
      <c r="K63" s="615"/>
      <c r="L63" s="40" t="s">
        <v>45</v>
      </c>
      <c r="M63" s="41" t="s">
        <v>46</v>
      </c>
      <c r="N63" s="607"/>
      <c r="O63" s="608"/>
      <c r="P63" s="608"/>
      <c r="Q63" s="608"/>
      <c r="R63" s="608"/>
      <c r="S63" s="608"/>
      <c r="T63" s="608"/>
      <c r="U63" s="609"/>
      <c r="V63" s="616">
        <f>IF(ISTEXT('[1]Handeing.'!K16),'[1]Handeing.'!K16,"")</f>
      </c>
      <c r="W63" s="610"/>
      <c r="X63" s="610"/>
      <c r="Y63" s="610"/>
      <c r="Z63" s="610"/>
      <c r="AA63" s="618"/>
      <c r="AB63" s="619"/>
      <c r="AC63" s="619"/>
      <c r="AD63" s="619"/>
      <c r="AE63" s="619"/>
      <c r="AF63" s="619"/>
      <c r="AG63" s="619"/>
      <c r="AH63" s="620"/>
    </row>
    <row r="64" spans="1:34" ht="12.75" customHeight="1" hidden="1">
      <c r="A64" s="35"/>
      <c r="B64" s="647">
        <v>4</v>
      </c>
      <c r="C64" s="638">
        <f>'[1]SP. Finale'!AP17</f>
        <v>0</v>
      </c>
      <c r="D64" s="639"/>
      <c r="E64" s="640">
        <f>IF(C64&gt;0,VLOOKUP(C64,'[1]Spielerliste'!$D$8:$K$2833,2,FALSE),"")</f>
      </c>
      <c r="F64" s="641"/>
      <c r="G64" s="611">
        <f>IF(C64&gt;0,VLOOKUP(C64,'[1]Spielerliste'!D14:K2839,5,FALSE),"")</f>
      </c>
      <c r="H64" s="642"/>
      <c r="I64" s="611">
        <f>IF(C64&gt;0,VLOOKUP(C64,'[1]Spielerliste'!$D$8:$K$2833,6,FALSE),"")</f>
      </c>
      <c r="J64" s="612"/>
      <c r="K64" s="613"/>
      <c r="L64" s="38" t="s">
        <v>45</v>
      </c>
      <c r="M64" s="39" t="s">
        <v>46</v>
      </c>
      <c r="N64" s="614">
        <f>IF(C64&gt;0,CONCATENATE(I64,L64,G64,M64,I65,L64,G65),"")</f>
      </c>
      <c r="O64" s="605"/>
      <c r="P64" s="605"/>
      <c r="Q64" s="605"/>
      <c r="R64" s="605"/>
      <c r="S64" s="605"/>
      <c r="T64" s="605"/>
      <c r="U64" s="606"/>
      <c r="V64" s="634">
        <f>IF(ISTEXT('[1]Handeing.'!K17),'[1]Handeing.'!K17,"")</f>
      </c>
      <c r="W64" s="635"/>
      <c r="X64" s="635"/>
      <c r="Y64" s="635"/>
      <c r="Z64" s="635"/>
      <c r="AA64" s="632">
        <f>IF(ISTEXT('[1]Handeing.'!K17),CONCATENATE(V64,M64,V65),"")</f>
      </c>
      <c r="AB64" s="633"/>
      <c r="AC64" s="633"/>
      <c r="AD64" s="633"/>
      <c r="AE64" s="633"/>
      <c r="AF64" s="633"/>
      <c r="AG64" s="633"/>
      <c r="AH64" s="617"/>
    </row>
    <row r="65" spans="1:34" ht="12.75" customHeight="1" hidden="1" thickBot="1">
      <c r="A65" s="35"/>
      <c r="B65" s="637"/>
      <c r="C65" s="643">
        <f>'[1]SP. Finale'!AP18</f>
        <v>0</v>
      </c>
      <c r="D65" s="644"/>
      <c r="E65" s="645">
        <f>IF(C65&gt;0,VLOOKUP(C65,'[1]Spielerliste'!$D$8:$K$2833,2,FALSE),"")</f>
      </c>
      <c r="F65" s="646"/>
      <c r="G65" s="621">
        <f>IF(C65&gt;0,VLOOKUP(C65,'[1]Spielerliste'!D15:K2840,5,FALSE),"")</f>
      </c>
      <c r="H65" s="615"/>
      <c r="I65" s="621">
        <f>IF(C65&gt;0,VLOOKUP(C65,'[1]Spielerliste'!$D$8:$K$2833,6,FALSE),"")</f>
      </c>
      <c r="J65" s="622"/>
      <c r="K65" s="615"/>
      <c r="L65" s="40" t="s">
        <v>45</v>
      </c>
      <c r="M65" s="41" t="s">
        <v>46</v>
      </c>
      <c r="N65" s="607"/>
      <c r="O65" s="608"/>
      <c r="P65" s="608"/>
      <c r="Q65" s="608"/>
      <c r="R65" s="608"/>
      <c r="S65" s="608"/>
      <c r="T65" s="608"/>
      <c r="U65" s="609"/>
      <c r="V65" s="616">
        <f>IF(ISTEXT('[1]Handeing.'!K18),'[1]Handeing.'!K18,"")</f>
      </c>
      <c r="W65" s="610"/>
      <c r="X65" s="610"/>
      <c r="Y65" s="610"/>
      <c r="Z65" s="610"/>
      <c r="AA65" s="618"/>
      <c r="AB65" s="619"/>
      <c r="AC65" s="619"/>
      <c r="AD65" s="619"/>
      <c r="AE65" s="619"/>
      <c r="AF65" s="619"/>
      <c r="AG65" s="619"/>
      <c r="AH65" s="620"/>
    </row>
    <row r="66" spans="1:34" ht="12.75" customHeight="1" hidden="1">
      <c r="A66" s="35"/>
      <c r="B66" s="636">
        <v>5</v>
      </c>
      <c r="C66" s="638">
        <f>'[1]SP. Finale'!AP20</f>
        <v>0</v>
      </c>
      <c r="D66" s="639"/>
      <c r="E66" s="640">
        <f>IF(C66&gt;0,VLOOKUP(C66,'[1]Spielerliste'!$D$8:$K$2833,2,FALSE),"")</f>
      </c>
      <c r="F66" s="641"/>
      <c r="G66" s="611">
        <f>IF(C66&gt;0,VLOOKUP(C66,'[1]Spielerliste'!D16:K2841,5,FALSE),"")</f>
      </c>
      <c r="H66" s="642"/>
      <c r="I66" s="611">
        <f>IF(C66&gt;0,VLOOKUP(C66,'[1]Spielerliste'!$D$8:$K$2833,6,FALSE),"")</f>
      </c>
      <c r="J66" s="612"/>
      <c r="K66" s="613"/>
      <c r="L66" s="38" t="s">
        <v>45</v>
      </c>
      <c r="M66" s="39" t="s">
        <v>46</v>
      </c>
      <c r="N66" s="614">
        <f>IF(C66&gt;0,CONCATENATE(I66,L66,G66,M66,I67,L66,G67),"")</f>
      </c>
      <c r="O66" s="605"/>
      <c r="P66" s="605"/>
      <c r="Q66" s="605"/>
      <c r="R66" s="605"/>
      <c r="S66" s="605"/>
      <c r="T66" s="605"/>
      <c r="U66" s="606"/>
      <c r="V66" s="634">
        <f>IF(ISTEXT('[1]Handeing.'!K19),'[1]Handeing.'!K19,"")</f>
      </c>
      <c r="W66" s="635"/>
      <c r="X66" s="635"/>
      <c r="Y66" s="635"/>
      <c r="Z66" s="635"/>
      <c r="AA66" s="632">
        <f>IF(ISTEXT('[1]Handeing.'!K19),CONCATENATE(V66,M66,V67),"")</f>
      </c>
      <c r="AB66" s="633"/>
      <c r="AC66" s="633"/>
      <c r="AD66" s="633"/>
      <c r="AE66" s="633"/>
      <c r="AF66" s="633"/>
      <c r="AG66" s="633"/>
      <c r="AH66" s="617"/>
    </row>
    <row r="67" spans="1:34" ht="12.75" customHeight="1" hidden="1" thickBot="1">
      <c r="A67" s="35"/>
      <c r="B67" s="636"/>
      <c r="C67" s="643">
        <f>'[1]SP. Finale'!AP21</f>
        <v>0</v>
      </c>
      <c r="D67" s="644"/>
      <c r="E67" s="645">
        <f>IF(C67&gt;0,VLOOKUP(C67,'[1]Spielerliste'!$D$8:$K$2833,2,FALSE),"")</f>
      </c>
      <c r="F67" s="646"/>
      <c r="G67" s="621">
        <f>IF(C67&gt;0,VLOOKUP(C67,'[1]Spielerliste'!D17:K2842,5,FALSE),"")</f>
      </c>
      <c r="H67" s="615"/>
      <c r="I67" s="621">
        <f>IF(C67&gt;0,VLOOKUP(C67,'[1]Spielerliste'!$D$8:$K$2833,6,FALSE),"")</f>
      </c>
      <c r="J67" s="622"/>
      <c r="K67" s="615"/>
      <c r="L67" s="40" t="s">
        <v>45</v>
      </c>
      <c r="M67" s="41" t="s">
        <v>46</v>
      </c>
      <c r="N67" s="607"/>
      <c r="O67" s="608"/>
      <c r="P67" s="608"/>
      <c r="Q67" s="608"/>
      <c r="R67" s="608"/>
      <c r="S67" s="608"/>
      <c r="T67" s="608"/>
      <c r="U67" s="609"/>
      <c r="V67" s="616">
        <f>IF(ISTEXT('[1]Handeing.'!K20),'[1]Handeing.'!K20,"")</f>
      </c>
      <c r="W67" s="610"/>
      <c r="X67" s="610"/>
      <c r="Y67" s="610"/>
      <c r="Z67" s="610"/>
      <c r="AA67" s="618"/>
      <c r="AB67" s="619"/>
      <c r="AC67" s="619"/>
      <c r="AD67" s="619"/>
      <c r="AE67" s="619"/>
      <c r="AF67" s="619"/>
      <c r="AG67" s="619"/>
      <c r="AH67" s="620"/>
    </row>
    <row r="68" spans="1:34" ht="12.75" customHeight="1" hidden="1">
      <c r="A68" s="35"/>
      <c r="B68" s="647">
        <v>6</v>
      </c>
      <c r="C68" s="638">
        <f>'[1]SP. Finale'!AP22</f>
        <v>0</v>
      </c>
      <c r="D68" s="639"/>
      <c r="E68" s="640">
        <f>IF(C68&gt;0,VLOOKUP(C68,'[1]Spielerliste'!$D$8:$K$2833,2,FALSE),"")</f>
      </c>
      <c r="F68" s="641"/>
      <c r="G68" s="611">
        <f>IF(C68&gt;0,VLOOKUP(C68,'[1]Spielerliste'!D18:K2843,5,FALSE),"")</f>
      </c>
      <c r="H68" s="642"/>
      <c r="I68" s="611">
        <f>IF(C68&gt;0,VLOOKUP(C68,'[1]Spielerliste'!$D$8:$K$2833,6,FALSE),"")</f>
      </c>
      <c r="J68" s="612"/>
      <c r="K68" s="613"/>
      <c r="L68" s="38" t="s">
        <v>45</v>
      </c>
      <c r="M68" s="39" t="s">
        <v>46</v>
      </c>
      <c r="N68" s="614">
        <f>IF(C68&gt;0,CONCATENATE(I68,L68,G68,M68,I69,L68,G69),"")</f>
      </c>
      <c r="O68" s="605"/>
      <c r="P68" s="605"/>
      <c r="Q68" s="605"/>
      <c r="R68" s="605"/>
      <c r="S68" s="605"/>
      <c r="T68" s="605"/>
      <c r="U68" s="606"/>
      <c r="V68" s="634">
        <f>IF(ISTEXT('[1]Handeing.'!K21),'[1]Handeing.'!K21,"")</f>
      </c>
      <c r="W68" s="635"/>
      <c r="X68" s="635"/>
      <c r="Y68" s="635"/>
      <c r="Z68" s="635"/>
      <c r="AA68" s="632">
        <f>IF(ISTEXT('[1]Handeing.'!K21),CONCATENATE(V68,M68,V69),"")</f>
      </c>
      <c r="AB68" s="633"/>
      <c r="AC68" s="633"/>
      <c r="AD68" s="633"/>
      <c r="AE68" s="633"/>
      <c r="AF68" s="633"/>
      <c r="AG68" s="633"/>
      <c r="AH68" s="617"/>
    </row>
    <row r="69" spans="1:34" ht="12.75" customHeight="1" hidden="1" thickBot="1">
      <c r="A69" s="35"/>
      <c r="B69" s="637"/>
      <c r="C69" s="643">
        <f>'[1]SP. Finale'!AP23</f>
        <v>0</v>
      </c>
      <c r="D69" s="644"/>
      <c r="E69" s="645">
        <f>IF(C69&gt;0,VLOOKUP(C69,'[1]Spielerliste'!$D$8:$K$2833,2,FALSE),"")</f>
      </c>
      <c r="F69" s="646"/>
      <c r="G69" s="621">
        <f>IF(C69&gt;0,VLOOKUP(C69,'[1]Spielerliste'!D19:K2844,5,FALSE),"")</f>
      </c>
      <c r="H69" s="615"/>
      <c r="I69" s="621">
        <f>IF(C69&gt;0,VLOOKUP(C69,'[1]Spielerliste'!$D$8:$K$2833,6,FALSE),"")</f>
      </c>
      <c r="J69" s="622"/>
      <c r="K69" s="615"/>
      <c r="L69" s="40" t="s">
        <v>45</v>
      </c>
      <c r="M69" s="41" t="s">
        <v>46</v>
      </c>
      <c r="N69" s="607"/>
      <c r="O69" s="608"/>
      <c r="P69" s="608"/>
      <c r="Q69" s="608"/>
      <c r="R69" s="608"/>
      <c r="S69" s="608"/>
      <c r="T69" s="608"/>
      <c r="U69" s="609"/>
      <c r="V69" s="616">
        <f>IF(ISTEXT('[1]Handeing.'!K22),'[1]Handeing.'!K22,"")</f>
      </c>
      <c r="W69" s="610"/>
      <c r="X69" s="610"/>
      <c r="Y69" s="610"/>
      <c r="Z69" s="610"/>
      <c r="AA69" s="618"/>
      <c r="AB69" s="619"/>
      <c r="AC69" s="619"/>
      <c r="AD69" s="619"/>
      <c r="AE69" s="619"/>
      <c r="AF69" s="619"/>
      <c r="AG69" s="619"/>
      <c r="AH69" s="620"/>
    </row>
    <row r="70" spans="1:34" ht="12.75" customHeight="1" hidden="1">
      <c r="A70" s="35"/>
      <c r="B70" s="647">
        <v>7</v>
      </c>
      <c r="C70" s="638">
        <f>'[1]SP. Finale'!AP24</f>
        <v>0</v>
      </c>
      <c r="D70" s="639"/>
      <c r="E70" s="640">
        <f>IF(C70&gt;0,VLOOKUP(C70,'[1]Spielerliste'!$D$8:$K$2833,2,FALSE),"")</f>
      </c>
      <c r="F70" s="641"/>
      <c r="G70" s="611">
        <f>IF(C70&gt;0,VLOOKUP(C70,'[1]Spielerliste'!D20:K2845,5,FALSE),"")</f>
      </c>
      <c r="H70" s="642"/>
      <c r="I70" s="611">
        <f>IF(C70&gt;0,VLOOKUP(C70,'[1]Spielerliste'!$D$8:$K$2833,6,FALSE),"")</f>
      </c>
      <c r="J70" s="612"/>
      <c r="K70" s="613"/>
      <c r="L70" s="38" t="s">
        <v>45</v>
      </c>
      <c r="M70" s="39" t="s">
        <v>46</v>
      </c>
      <c r="N70" s="614">
        <f>IF(C70&gt;0,CONCATENATE(I70,L70,G70,M70,I71,L70,G71),"")</f>
      </c>
      <c r="O70" s="605"/>
      <c r="P70" s="605"/>
      <c r="Q70" s="605"/>
      <c r="R70" s="605"/>
      <c r="S70" s="605"/>
      <c r="T70" s="605"/>
      <c r="U70" s="606"/>
      <c r="V70" s="634">
        <f>IF(ISTEXT('[1]Handeing.'!K23),'[1]Handeing.'!K23,"")</f>
      </c>
      <c r="W70" s="635"/>
      <c r="X70" s="635"/>
      <c r="Y70" s="635"/>
      <c r="Z70" s="635"/>
      <c r="AA70" s="632">
        <f>IF(ISTEXT('[1]Handeing.'!K23),CONCATENATE(V70,M70,V71),"")</f>
      </c>
      <c r="AB70" s="633"/>
      <c r="AC70" s="633"/>
      <c r="AD70" s="633"/>
      <c r="AE70" s="633"/>
      <c r="AF70" s="633"/>
      <c r="AG70" s="633"/>
      <c r="AH70" s="617"/>
    </row>
    <row r="71" spans="1:34" ht="12.75" customHeight="1" hidden="1" thickBot="1">
      <c r="A71" s="35"/>
      <c r="B71" s="637"/>
      <c r="C71" s="643">
        <f>'[1]SP. Finale'!AP25</f>
        <v>0</v>
      </c>
      <c r="D71" s="644"/>
      <c r="E71" s="645">
        <f>IF(C71&gt;0,VLOOKUP(C71,'[1]Spielerliste'!$D$8:$K$2833,2,FALSE),"")</f>
      </c>
      <c r="F71" s="646"/>
      <c r="G71" s="621">
        <f>IF(C71&gt;0,VLOOKUP(C71,'[1]Spielerliste'!D21:K2846,5,FALSE),"")</f>
      </c>
      <c r="H71" s="615"/>
      <c r="I71" s="621">
        <f>IF(C71&gt;0,VLOOKUP(C71,'[1]Spielerliste'!$D$8:$K$2833,6,FALSE),"")</f>
      </c>
      <c r="J71" s="622"/>
      <c r="K71" s="615"/>
      <c r="L71" s="40" t="s">
        <v>45</v>
      </c>
      <c r="M71" s="41" t="s">
        <v>46</v>
      </c>
      <c r="N71" s="607"/>
      <c r="O71" s="608"/>
      <c r="P71" s="608"/>
      <c r="Q71" s="608"/>
      <c r="R71" s="608"/>
      <c r="S71" s="608"/>
      <c r="T71" s="608"/>
      <c r="U71" s="609"/>
      <c r="V71" s="616">
        <f>IF(ISTEXT('[1]Handeing.'!K24),'[1]Handeing.'!K24,"")</f>
      </c>
      <c r="W71" s="610"/>
      <c r="X71" s="610"/>
      <c r="Y71" s="610"/>
      <c r="Z71" s="610"/>
      <c r="AA71" s="618"/>
      <c r="AB71" s="619"/>
      <c r="AC71" s="619"/>
      <c r="AD71" s="619"/>
      <c r="AE71" s="619"/>
      <c r="AF71" s="619"/>
      <c r="AG71" s="619"/>
      <c r="AH71" s="620"/>
    </row>
    <row r="72" spans="1:34" ht="12.75" customHeight="1" hidden="1">
      <c r="A72" s="35"/>
      <c r="B72" s="636">
        <v>8</v>
      </c>
      <c r="C72" s="638">
        <f>'[1]SP. Finale'!AP26</f>
        <v>0</v>
      </c>
      <c r="D72" s="639"/>
      <c r="E72" s="640">
        <f>IF(C72&gt;0,VLOOKUP(C72,'[1]Spielerliste'!$D$8:$K$2833,2,FALSE),"")</f>
      </c>
      <c r="F72" s="641"/>
      <c r="G72" s="611">
        <f>IF(C72&gt;0,VLOOKUP(C72,'[1]Spielerliste'!D22:K2847,5,FALSE),"")</f>
      </c>
      <c r="H72" s="642"/>
      <c r="I72" s="611">
        <f>IF(C72&gt;0,VLOOKUP(C72,'[1]Spielerliste'!$D$8:$K$2833,6,FALSE),"")</f>
      </c>
      <c r="J72" s="612"/>
      <c r="K72" s="613"/>
      <c r="L72" s="38" t="s">
        <v>45</v>
      </c>
      <c r="M72" s="39" t="s">
        <v>46</v>
      </c>
      <c r="N72" s="614">
        <f>IF(C72&gt;0,CONCATENATE(I72,L72,G72,M72,I73,L72,G73),"")</f>
      </c>
      <c r="O72" s="605"/>
      <c r="P72" s="605"/>
      <c r="Q72" s="605"/>
      <c r="R72" s="605"/>
      <c r="S72" s="605"/>
      <c r="T72" s="605"/>
      <c r="U72" s="606"/>
      <c r="V72" s="634">
        <f>IF(ISTEXT('[1]Handeing.'!K25),'[1]Handeing.'!K25,"")</f>
      </c>
      <c r="W72" s="635"/>
      <c r="X72" s="635"/>
      <c r="Y72" s="635"/>
      <c r="Z72" s="635"/>
      <c r="AA72" s="632">
        <f>IF(ISTEXT('[1]Handeing.'!K25),CONCATENATE(V72,M72,V73),"")</f>
      </c>
      <c r="AB72" s="633"/>
      <c r="AC72" s="633"/>
      <c r="AD72" s="633"/>
      <c r="AE72" s="633"/>
      <c r="AF72" s="633"/>
      <c r="AG72" s="633"/>
      <c r="AH72" s="617"/>
    </row>
    <row r="73" spans="1:34" ht="12.75" customHeight="1" hidden="1" thickBot="1">
      <c r="A73" s="35"/>
      <c r="B73" s="637"/>
      <c r="C73" s="643">
        <f>'[1]SP. Finale'!AP27</f>
        <v>0</v>
      </c>
      <c r="D73" s="644"/>
      <c r="E73" s="645">
        <f>IF(C73&gt;0,VLOOKUP(C73,'[1]Spielerliste'!$D$8:$K$2833,2,FALSE),"")</f>
      </c>
      <c r="F73" s="646"/>
      <c r="G73" s="621">
        <f>IF(C73&gt;0,VLOOKUP(C73,'[1]Spielerliste'!D23:K2848,5,FALSE),"")</f>
      </c>
      <c r="H73" s="615"/>
      <c r="I73" s="621">
        <f>IF(C73&gt;0,VLOOKUP(C73,'[1]Spielerliste'!$D$8:$K$2833,6,FALSE),"")</f>
      </c>
      <c r="J73" s="622"/>
      <c r="K73" s="615"/>
      <c r="L73" s="40" t="s">
        <v>45</v>
      </c>
      <c r="M73" s="41" t="s">
        <v>46</v>
      </c>
      <c r="N73" s="607"/>
      <c r="O73" s="608"/>
      <c r="P73" s="608"/>
      <c r="Q73" s="608"/>
      <c r="R73" s="608"/>
      <c r="S73" s="608"/>
      <c r="T73" s="608"/>
      <c r="U73" s="609"/>
      <c r="V73" s="616">
        <f>IF(ISTEXT('[1]Handeing.'!K26),'[1]Handeing.'!K26,"")</f>
      </c>
      <c r="W73" s="610"/>
      <c r="X73" s="610"/>
      <c r="Y73" s="610"/>
      <c r="Z73" s="610"/>
      <c r="AA73" s="618"/>
      <c r="AB73" s="619"/>
      <c r="AC73" s="619"/>
      <c r="AD73" s="619"/>
      <c r="AE73" s="619"/>
      <c r="AF73" s="619"/>
      <c r="AG73" s="619"/>
      <c r="AH73" s="620"/>
    </row>
    <row r="74" ht="12.75" customHeight="1"/>
    <row r="75" ht="12.75" customHeight="1"/>
    <row r="76" ht="12.75" customHeight="1"/>
  </sheetData>
  <mergeCells count="147">
    <mergeCell ref="C10:J10"/>
    <mergeCell ref="U16:V16"/>
    <mergeCell ref="U19:V19"/>
    <mergeCell ref="U18:V18"/>
    <mergeCell ref="E12:I12"/>
    <mergeCell ref="E13:I13"/>
    <mergeCell ref="L13:S13"/>
    <mergeCell ref="L15:S15"/>
    <mergeCell ref="L16:S16"/>
    <mergeCell ref="G14:P14"/>
    <mergeCell ref="F3:X4"/>
    <mergeCell ref="F5:X5"/>
    <mergeCell ref="F6:X6"/>
    <mergeCell ref="I54:AH55"/>
    <mergeCell ref="U12:V12"/>
    <mergeCell ref="U15:V15"/>
    <mergeCell ref="U13:V13"/>
    <mergeCell ref="T28:U28"/>
    <mergeCell ref="V40:Z40"/>
    <mergeCell ref="L12:S12"/>
    <mergeCell ref="AA57:AH57"/>
    <mergeCell ref="V57:Z57"/>
    <mergeCell ref="C25:J25"/>
    <mergeCell ref="B56:F56"/>
    <mergeCell ref="G56:U56"/>
    <mergeCell ref="B54:G55"/>
    <mergeCell ref="H54:H55"/>
    <mergeCell ref="V56:AH56"/>
    <mergeCell ref="W28:Y28"/>
    <mergeCell ref="P28:R28"/>
    <mergeCell ref="B58:B59"/>
    <mergeCell ref="C58:D58"/>
    <mergeCell ref="E58:F58"/>
    <mergeCell ref="G58:H58"/>
    <mergeCell ref="C59:D59"/>
    <mergeCell ref="E59:F59"/>
    <mergeCell ref="G59:H59"/>
    <mergeCell ref="C57:D57"/>
    <mergeCell ref="E57:F57"/>
    <mergeCell ref="I58:K58"/>
    <mergeCell ref="N58:U59"/>
    <mergeCell ref="N57:U57"/>
    <mergeCell ref="G57:H57"/>
    <mergeCell ref="I57:K57"/>
    <mergeCell ref="V58:Z58"/>
    <mergeCell ref="AA58:AH59"/>
    <mergeCell ref="I59:K59"/>
    <mergeCell ref="V59:Z59"/>
    <mergeCell ref="B60:B61"/>
    <mergeCell ref="C60:D60"/>
    <mergeCell ref="E60:F60"/>
    <mergeCell ref="G60:H60"/>
    <mergeCell ref="C61:D61"/>
    <mergeCell ref="E61:F61"/>
    <mergeCell ref="G61:H61"/>
    <mergeCell ref="I60:K60"/>
    <mergeCell ref="N60:U61"/>
    <mergeCell ref="V60:Z60"/>
    <mergeCell ref="AA60:AH61"/>
    <mergeCell ref="I61:K61"/>
    <mergeCell ref="V61:Z61"/>
    <mergeCell ref="B62:B63"/>
    <mergeCell ref="C62:D62"/>
    <mergeCell ref="E62:F62"/>
    <mergeCell ref="G62:H62"/>
    <mergeCell ref="C63:D63"/>
    <mergeCell ref="E63:F63"/>
    <mergeCell ref="G63:H63"/>
    <mergeCell ref="I62:K62"/>
    <mergeCell ref="N62:U63"/>
    <mergeCell ref="V62:Z62"/>
    <mergeCell ref="AA62:AH63"/>
    <mergeCell ref="I63:K63"/>
    <mergeCell ref="V63:Z63"/>
    <mergeCell ref="B64:B65"/>
    <mergeCell ref="C64:D64"/>
    <mergeCell ref="E64:F64"/>
    <mergeCell ref="G64:H64"/>
    <mergeCell ref="C65:D65"/>
    <mergeCell ref="E65:F65"/>
    <mergeCell ref="G65:H65"/>
    <mergeCell ref="I64:K64"/>
    <mergeCell ref="N64:U65"/>
    <mergeCell ref="V64:Z64"/>
    <mergeCell ref="AA64:AH65"/>
    <mergeCell ref="I65:K65"/>
    <mergeCell ref="V65:Z65"/>
    <mergeCell ref="B66:B67"/>
    <mergeCell ref="C66:D66"/>
    <mergeCell ref="E66:F66"/>
    <mergeCell ref="G66:H66"/>
    <mergeCell ref="C67:D67"/>
    <mergeCell ref="E67:F67"/>
    <mergeCell ref="G67:H67"/>
    <mergeCell ref="AA66:AH67"/>
    <mergeCell ref="I67:K67"/>
    <mergeCell ref="V67:Z67"/>
    <mergeCell ref="I66:K66"/>
    <mergeCell ref="N66:U67"/>
    <mergeCell ref="V66:Z66"/>
    <mergeCell ref="B68:B69"/>
    <mergeCell ref="C68:D68"/>
    <mergeCell ref="E68:F68"/>
    <mergeCell ref="G68:H68"/>
    <mergeCell ref="C69:D69"/>
    <mergeCell ref="E69:F69"/>
    <mergeCell ref="G69:H69"/>
    <mergeCell ref="AA68:AH69"/>
    <mergeCell ref="I69:K69"/>
    <mergeCell ref="V69:Z69"/>
    <mergeCell ref="I68:K68"/>
    <mergeCell ref="N68:U69"/>
    <mergeCell ref="V68:Z68"/>
    <mergeCell ref="B70:B71"/>
    <mergeCell ref="C70:D70"/>
    <mergeCell ref="E70:F70"/>
    <mergeCell ref="G70:H70"/>
    <mergeCell ref="C71:D71"/>
    <mergeCell ref="E71:F71"/>
    <mergeCell ref="G71:H71"/>
    <mergeCell ref="AA70:AH71"/>
    <mergeCell ref="I71:K71"/>
    <mergeCell ref="V71:Z71"/>
    <mergeCell ref="I70:K70"/>
    <mergeCell ref="N70:U71"/>
    <mergeCell ref="V70:Z70"/>
    <mergeCell ref="B72:B73"/>
    <mergeCell ref="C72:D72"/>
    <mergeCell ref="E72:F72"/>
    <mergeCell ref="G72:H72"/>
    <mergeCell ref="C73:D73"/>
    <mergeCell ref="E73:F73"/>
    <mergeCell ref="G73:H73"/>
    <mergeCell ref="AA72:AH73"/>
    <mergeCell ref="I73:K73"/>
    <mergeCell ref="V73:Z73"/>
    <mergeCell ref="I72:K72"/>
    <mergeCell ref="N72:U73"/>
    <mergeCell ref="V72:Z72"/>
    <mergeCell ref="C24:T24"/>
    <mergeCell ref="E15:I15"/>
    <mergeCell ref="E16:I16"/>
    <mergeCell ref="G17:P17"/>
    <mergeCell ref="E18:I18"/>
    <mergeCell ref="L18:S18"/>
    <mergeCell ref="E19:I19"/>
    <mergeCell ref="L19:S19"/>
  </mergeCells>
  <conditionalFormatting sqref="O7:Z9">
    <cfRule type="expression" priority="1" dxfId="0" stopIfTrue="1">
      <formula>$O$12=0</formula>
    </cfRule>
  </conditionalFormatting>
  <conditionalFormatting sqref="D7:J9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AS75"/>
  <sheetViews>
    <sheetView showGridLines="0" showRowColHeaders="0" tabSelected="1" view="pageBreakPreview" zoomScaleSheetLayoutView="100" workbookViewId="0" topLeftCell="B24">
      <selection activeCell="X39" sqref="X39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6.335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707" t="s">
        <v>164</v>
      </c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1"/>
      <c r="B5" s="33"/>
      <c r="C5" s="381"/>
      <c r="D5" s="381"/>
      <c r="E5" s="381"/>
      <c r="F5" s="708" t="s">
        <v>177</v>
      </c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1"/>
      <c r="B6" s="33"/>
      <c r="C6" s="382"/>
      <c r="D6" s="382"/>
      <c r="E6" s="382"/>
      <c r="F6" s="709" t="s">
        <v>178</v>
      </c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7.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"/>
      <c r="B8" s="33"/>
      <c r="C8" s="507"/>
      <c r="D8" s="507"/>
      <c r="E8" s="507"/>
      <c r="F8" s="507"/>
      <c r="G8" s="507"/>
      <c r="H8" s="507"/>
      <c r="I8" s="507"/>
      <c r="J8" s="507"/>
      <c r="K8" s="521"/>
      <c r="L8" s="503"/>
      <c r="M8" s="503"/>
      <c r="N8" s="522"/>
      <c r="O8" s="523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"/>
      <c r="B9" s="33"/>
      <c r="C9" s="507"/>
      <c r="D9" s="507"/>
      <c r="E9" s="507"/>
      <c r="F9" s="507"/>
      <c r="G9" s="507"/>
      <c r="H9" s="507"/>
      <c r="I9" s="507"/>
      <c r="J9" s="507"/>
      <c r="K9" s="521"/>
      <c r="L9" s="503"/>
      <c r="M9" s="503"/>
      <c r="N9" s="522"/>
      <c r="O9" s="523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2.5" customHeight="1">
      <c r="A10" s="1"/>
      <c r="B10" s="33"/>
      <c r="C10" s="691" t="s">
        <v>121</v>
      </c>
      <c r="D10" s="691"/>
      <c r="E10" s="691"/>
      <c r="F10" s="691"/>
      <c r="G10" s="691"/>
      <c r="H10" s="691"/>
      <c r="I10" s="691"/>
      <c r="J10" s="691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53"/>
      <c r="Z10" s="33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75" customHeight="1">
      <c r="A11" s="1"/>
      <c r="B11" s="33"/>
      <c r="C11" s="320"/>
      <c r="D11" s="320"/>
      <c r="E11" s="320"/>
      <c r="F11" s="320"/>
      <c r="G11" s="320"/>
      <c r="H11" s="320"/>
      <c r="I11" s="320"/>
      <c r="J11" s="32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53"/>
      <c r="Z11" s="33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4.75" customHeight="1">
      <c r="A12" s="1"/>
      <c r="B12" s="33"/>
      <c r="C12" s="563" t="s">
        <v>0</v>
      </c>
      <c r="D12" s="8"/>
      <c r="E12" s="699" t="s">
        <v>166</v>
      </c>
      <c r="F12" s="699"/>
      <c r="G12" s="699"/>
      <c r="H12" s="699"/>
      <c r="I12" s="699"/>
      <c r="J12" s="564"/>
      <c r="K12" s="564" t="s">
        <v>1</v>
      </c>
      <c r="L12" s="701" t="s">
        <v>167</v>
      </c>
      <c r="M12" s="701"/>
      <c r="N12" s="701"/>
      <c r="O12" s="701"/>
      <c r="P12" s="701"/>
      <c r="Q12" s="701"/>
      <c r="R12" s="701"/>
      <c r="S12" s="701"/>
      <c r="T12" s="9"/>
      <c r="U12" s="710">
        <v>6</v>
      </c>
      <c r="V12" s="710"/>
      <c r="W12" s="591" t="s">
        <v>2</v>
      </c>
      <c r="X12" s="565">
        <v>4</v>
      </c>
      <c r="Y12" s="217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75" customHeight="1">
      <c r="A13" s="1"/>
      <c r="B13" s="33"/>
      <c r="C13" s="563" t="s">
        <v>3</v>
      </c>
      <c r="D13" s="8"/>
      <c r="E13" s="699" t="s">
        <v>168</v>
      </c>
      <c r="F13" s="699"/>
      <c r="G13" s="699"/>
      <c r="H13" s="699"/>
      <c r="I13" s="699"/>
      <c r="J13" s="564"/>
      <c r="K13" s="564" t="s">
        <v>1</v>
      </c>
      <c r="L13" s="701" t="s">
        <v>169</v>
      </c>
      <c r="M13" s="701"/>
      <c r="N13" s="701"/>
      <c r="O13" s="701"/>
      <c r="P13" s="701"/>
      <c r="Q13" s="701"/>
      <c r="R13" s="701"/>
      <c r="S13" s="701"/>
      <c r="T13" s="9"/>
      <c r="U13" s="710">
        <v>5</v>
      </c>
      <c r="V13" s="710"/>
      <c r="W13" s="591" t="s">
        <v>2</v>
      </c>
      <c r="X13" s="565">
        <v>6</v>
      </c>
      <c r="Y13" s="217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4.75" customHeight="1">
      <c r="A14" s="1"/>
      <c r="B14" s="33"/>
      <c r="C14" s="563" t="s">
        <v>4</v>
      </c>
      <c r="D14" s="8"/>
      <c r="E14" s="699" t="s">
        <v>170</v>
      </c>
      <c r="F14" s="699"/>
      <c r="G14" s="699"/>
      <c r="H14" s="699"/>
      <c r="I14" s="699"/>
      <c r="J14" s="564"/>
      <c r="K14" s="564" t="s">
        <v>1</v>
      </c>
      <c r="L14" s="700" t="str">
        <f>L12</f>
        <v>SV Ehrenberg</v>
      </c>
      <c r="M14" s="700"/>
      <c r="N14" s="700"/>
      <c r="O14" s="700"/>
      <c r="P14" s="700"/>
      <c r="Q14" s="700"/>
      <c r="R14" s="700"/>
      <c r="S14" s="700"/>
      <c r="T14" s="9"/>
      <c r="U14" s="710">
        <v>2</v>
      </c>
      <c r="V14" s="710"/>
      <c r="W14" s="591" t="s">
        <v>2</v>
      </c>
      <c r="X14" s="565">
        <v>3</v>
      </c>
      <c r="Y14" s="217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4.75" customHeight="1">
      <c r="A15" s="1"/>
      <c r="B15" s="33"/>
      <c r="C15" s="563" t="s">
        <v>5</v>
      </c>
      <c r="D15" s="8"/>
      <c r="E15" s="700" t="str">
        <f>E12</f>
        <v>RV Hechtsheim</v>
      </c>
      <c r="F15" s="700"/>
      <c r="G15" s="700"/>
      <c r="H15" s="700"/>
      <c r="I15" s="700"/>
      <c r="J15" s="564"/>
      <c r="K15" s="564" t="s">
        <v>1</v>
      </c>
      <c r="L15" s="700" t="str">
        <f>L13</f>
        <v>SV Eberstadt</v>
      </c>
      <c r="M15" s="700"/>
      <c r="N15" s="700"/>
      <c r="O15" s="700"/>
      <c r="P15" s="700"/>
      <c r="Q15" s="700"/>
      <c r="R15" s="700"/>
      <c r="S15" s="700"/>
      <c r="T15" s="9"/>
      <c r="U15" s="710">
        <v>3</v>
      </c>
      <c r="V15" s="710"/>
      <c r="W15" s="591" t="s">
        <v>2</v>
      </c>
      <c r="X15" s="565">
        <v>4</v>
      </c>
      <c r="Y15" s="217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75" customHeight="1">
      <c r="A16" s="1"/>
      <c r="B16" s="33"/>
      <c r="C16" s="563" t="s">
        <v>6</v>
      </c>
      <c r="D16" s="8"/>
      <c r="E16" s="564" t="str">
        <f>E13</f>
        <v>RSV Sangerhausen</v>
      </c>
      <c r="F16" s="564"/>
      <c r="G16" s="564"/>
      <c r="H16" s="564"/>
      <c r="I16" s="564"/>
      <c r="J16" s="564"/>
      <c r="K16" s="564" t="s">
        <v>1</v>
      </c>
      <c r="L16" s="700" t="str">
        <f>E14</f>
        <v>RSG Ginsheim</v>
      </c>
      <c r="M16" s="700"/>
      <c r="N16" s="700"/>
      <c r="O16" s="700"/>
      <c r="P16" s="700"/>
      <c r="Q16" s="700"/>
      <c r="R16" s="700"/>
      <c r="S16" s="700"/>
      <c r="T16" s="9"/>
      <c r="U16" s="710">
        <v>4</v>
      </c>
      <c r="V16" s="710"/>
      <c r="W16" s="591" t="s">
        <v>2</v>
      </c>
      <c r="X16" s="565">
        <v>4</v>
      </c>
      <c r="Y16" s="217"/>
      <c r="Z16" s="375"/>
      <c r="AA16" s="4"/>
      <c r="AB16" s="1"/>
      <c r="AC16" s="5"/>
      <c r="AD16" s="5"/>
      <c r="AE16" s="5"/>
      <c r="AF16" s="5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1.5" customHeight="1">
      <c r="A17" s="1"/>
      <c r="B17" s="33"/>
      <c r="C17" s="563" t="s">
        <v>7</v>
      </c>
      <c r="D17" s="8"/>
      <c r="E17" s="564" t="str">
        <f>L13</f>
        <v>SV Eberstadt</v>
      </c>
      <c r="F17" s="564"/>
      <c r="G17" s="564"/>
      <c r="H17" s="564"/>
      <c r="I17" s="564"/>
      <c r="J17" s="564"/>
      <c r="K17" s="564" t="s">
        <v>1</v>
      </c>
      <c r="L17" s="564" t="str">
        <f>L12</f>
        <v>SV Ehrenberg</v>
      </c>
      <c r="M17" s="564"/>
      <c r="N17" s="564"/>
      <c r="O17" s="564"/>
      <c r="P17" s="564"/>
      <c r="Q17" s="564"/>
      <c r="R17" s="564"/>
      <c r="S17" s="566"/>
      <c r="T17" s="9"/>
      <c r="U17" s="710">
        <v>1</v>
      </c>
      <c r="V17" s="710"/>
      <c r="W17" s="591" t="s">
        <v>2</v>
      </c>
      <c r="X17" s="565">
        <v>3</v>
      </c>
      <c r="Y17" s="217"/>
      <c r="Z17" s="375"/>
      <c r="AA17" s="4"/>
      <c r="AB17" s="1"/>
      <c r="AC17" s="5"/>
      <c r="AD17" s="5"/>
      <c r="AE17" s="5"/>
      <c r="AF17" s="5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4.75" customHeight="1">
      <c r="A18" s="1"/>
      <c r="B18" s="33"/>
      <c r="C18" s="563" t="s">
        <v>8</v>
      </c>
      <c r="D18" s="8"/>
      <c r="E18" s="564" t="str">
        <f>E12</f>
        <v>RV Hechtsheim</v>
      </c>
      <c r="F18" s="564"/>
      <c r="G18" s="564"/>
      <c r="H18" s="564"/>
      <c r="I18" s="564"/>
      <c r="J18" s="564"/>
      <c r="K18" s="564" t="s">
        <v>1</v>
      </c>
      <c r="L18" s="564" t="str">
        <f>E14</f>
        <v>RSG Ginsheim</v>
      </c>
      <c r="M18" s="564"/>
      <c r="N18" s="564"/>
      <c r="O18" s="564"/>
      <c r="P18" s="564"/>
      <c r="Q18" s="564"/>
      <c r="R18" s="564"/>
      <c r="S18" s="566"/>
      <c r="T18" s="9"/>
      <c r="U18" s="710">
        <v>4</v>
      </c>
      <c r="V18" s="710"/>
      <c r="W18" s="591" t="s">
        <v>2</v>
      </c>
      <c r="X18" s="565">
        <v>5</v>
      </c>
      <c r="Y18" s="217"/>
      <c r="Z18" s="375"/>
      <c r="AA18" s="6"/>
      <c r="AB18" s="6"/>
      <c r="AC18" s="6"/>
      <c r="AD18" s="6"/>
      <c r="AE18" s="6"/>
      <c r="AF18" s="6"/>
      <c r="AG18" s="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.75" customHeight="1">
      <c r="A19" s="1"/>
      <c r="B19" s="33"/>
      <c r="C19" s="563" t="s">
        <v>9</v>
      </c>
      <c r="D19" s="8"/>
      <c r="E19" s="564" t="str">
        <f>E13</f>
        <v>RSV Sangerhausen</v>
      </c>
      <c r="F19" s="564"/>
      <c r="G19" s="564"/>
      <c r="H19" s="564"/>
      <c r="I19" s="564"/>
      <c r="J19" s="564"/>
      <c r="K19" s="564" t="s">
        <v>1</v>
      </c>
      <c r="L19" s="564" t="str">
        <f>L12</f>
        <v>SV Ehrenberg</v>
      </c>
      <c r="M19" s="564"/>
      <c r="N19" s="564"/>
      <c r="O19" s="564"/>
      <c r="P19" s="564"/>
      <c r="Q19" s="564"/>
      <c r="R19" s="564"/>
      <c r="S19" s="566"/>
      <c r="T19" s="9"/>
      <c r="U19" s="710">
        <v>1</v>
      </c>
      <c r="V19" s="710"/>
      <c r="W19" s="591" t="s">
        <v>2</v>
      </c>
      <c r="X19" s="565">
        <v>5</v>
      </c>
      <c r="Y19" s="10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4.75" customHeight="1">
      <c r="A20" s="1"/>
      <c r="B20" s="33"/>
      <c r="C20" s="563" t="s">
        <v>10</v>
      </c>
      <c r="D20" s="8"/>
      <c r="E20" s="564" t="str">
        <f>L13</f>
        <v>SV Eberstadt</v>
      </c>
      <c r="F20" s="564"/>
      <c r="G20" s="564"/>
      <c r="H20" s="564"/>
      <c r="I20" s="564"/>
      <c r="J20" s="564"/>
      <c r="K20" s="564" t="s">
        <v>1</v>
      </c>
      <c r="L20" s="564" t="str">
        <f>E14</f>
        <v>RSG Ginsheim</v>
      </c>
      <c r="M20" s="564"/>
      <c r="N20" s="564"/>
      <c r="O20" s="564"/>
      <c r="P20" s="564"/>
      <c r="Q20" s="564"/>
      <c r="R20" s="564"/>
      <c r="S20" s="566"/>
      <c r="T20" s="9"/>
      <c r="U20" s="710">
        <v>3</v>
      </c>
      <c r="V20" s="710"/>
      <c r="W20" s="591" t="s">
        <v>2</v>
      </c>
      <c r="X20" s="565">
        <v>2</v>
      </c>
      <c r="Y20" s="217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.75" customHeight="1">
      <c r="A21" s="1"/>
      <c r="B21" s="33"/>
      <c r="C21" s="563" t="s">
        <v>11</v>
      </c>
      <c r="D21" s="8"/>
      <c r="E21" s="564" t="str">
        <f>E12</f>
        <v>RV Hechtsheim</v>
      </c>
      <c r="F21" s="564"/>
      <c r="G21" s="564"/>
      <c r="H21" s="564"/>
      <c r="I21" s="564"/>
      <c r="J21" s="564"/>
      <c r="K21" s="564" t="s">
        <v>1</v>
      </c>
      <c r="L21" s="564" t="str">
        <f>E13</f>
        <v>RSV Sangerhausen</v>
      </c>
      <c r="M21" s="564"/>
      <c r="N21" s="564"/>
      <c r="O21" s="564"/>
      <c r="P21" s="564"/>
      <c r="Q21" s="564"/>
      <c r="R21" s="564"/>
      <c r="S21" s="566"/>
      <c r="T21" s="9"/>
      <c r="U21" s="710">
        <v>4</v>
      </c>
      <c r="V21" s="710"/>
      <c r="W21" s="591" t="s">
        <v>2</v>
      </c>
      <c r="X21" s="565">
        <v>4</v>
      </c>
      <c r="Y21" s="217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9.75" customHeight="1">
      <c r="A22" s="1"/>
      <c r="B22" s="33"/>
      <c r="C22" s="553"/>
      <c r="D22" s="554"/>
      <c r="E22" s="555"/>
      <c r="F22" s="555"/>
      <c r="G22" s="555"/>
      <c r="H22" s="555"/>
      <c r="I22" s="555"/>
      <c r="J22" s="555"/>
      <c r="K22" s="554"/>
      <c r="L22" s="555"/>
      <c r="M22" s="555"/>
      <c r="N22" s="555"/>
      <c r="O22" s="555"/>
      <c r="P22" s="555"/>
      <c r="Q22" s="555"/>
      <c r="R22" s="555"/>
      <c r="S22" s="556"/>
      <c r="T22" s="557"/>
      <c r="U22" s="558"/>
      <c r="V22" s="558"/>
      <c r="W22" s="592"/>
      <c r="X22" s="560"/>
      <c r="Y22" s="561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 customHeight="1">
      <c r="A23" s="1"/>
      <c r="B23" s="33"/>
      <c r="C23" s="7"/>
      <c r="D23" s="8"/>
      <c r="E23" s="182"/>
      <c r="F23" s="182"/>
      <c r="G23" s="182"/>
      <c r="H23" s="182"/>
      <c r="I23" s="182"/>
      <c r="J23" s="182"/>
      <c r="K23" s="8"/>
      <c r="L23" s="182"/>
      <c r="M23" s="182"/>
      <c r="N23" s="182"/>
      <c r="O23" s="182"/>
      <c r="P23" s="182"/>
      <c r="Q23" s="182"/>
      <c r="R23" s="182"/>
      <c r="S23" s="186"/>
      <c r="T23" s="9"/>
      <c r="U23" s="409"/>
      <c r="V23" s="409"/>
      <c r="W23" s="184"/>
      <c r="X23" s="10"/>
      <c r="Y23" s="217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4.5" customHeight="1">
      <c r="A24" s="1"/>
      <c r="B24" s="33"/>
      <c r="C24" s="12"/>
      <c r="D24" s="12"/>
      <c r="E24" s="12"/>
      <c r="F24" s="12"/>
      <c r="G24" s="12"/>
      <c r="H24" s="12"/>
      <c r="I24" s="12"/>
      <c r="J24" s="12"/>
      <c r="K24" s="21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26" customFormat="1" ht="21.75" customHeight="1">
      <c r="A25" s="219"/>
      <c r="B25" s="303"/>
      <c r="C25" s="698" t="s">
        <v>165</v>
      </c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410"/>
      <c r="V25" s="410"/>
      <c r="W25" s="411"/>
      <c r="X25" s="412"/>
      <c r="Y25" s="410"/>
      <c r="Z25" s="303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</row>
    <row r="26" spans="1:45" s="226" customFormat="1" ht="15" customHeight="1">
      <c r="A26" s="219"/>
      <c r="B26" s="303"/>
      <c r="C26" s="702" t="s">
        <v>176</v>
      </c>
      <c r="D26" s="703"/>
      <c r="E26" s="703"/>
      <c r="F26" s="703"/>
      <c r="G26" s="703"/>
      <c r="H26" s="703"/>
      <c r="I26" s="703"/>
      <c r="J26" s="70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0"/>
      <c r="V26" s="410"/>
      <c r="W26" s="411"/>
      <c r="X26" s="412"/>
      <c r="Y26" s="410"/>
      <c r="Z26" s="303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</row>
    <row r="27" spans="1:45" s="226" customFormat="1" ht="7.5" customHeight="1">
      <c r="A27" s="219"/>
      <c r="B27" s="303"/>
      <c r="C27" s="567"/>
      <c r="D27" s="221"/>
      <c r="E27" s="221"/>
      <c r="F27" s="221"/>
      <c r="G27" s="221"/>
      <c r="H27" s="221"/>
      <c r="I27" s="221"/>
      <c r="J27" s="221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0"/>
      <c r="V27" s="410"/>
      <c r="W27" s="411"/>
      <c r="X27" s="412"/>
      <c r="Y27" s="410"/>
      <c r="Z27" s="303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</row>
    <row r="28" spans="1:45" s="226" customFormat="1" ht="21.75" customHeight="1">
      <c r="A28" s="219"/>
      <c r="B28" s="317"/>
      <c r="C28" s="414"/>
      <c r="D28" s="415"/>
      <c r="E28" s="415"/>
      <c r="F28" s="416"/>
      <c r="G28" s="417"/>
      <c r="H28" s="418"/>
      <c r="I28" s="418"/>
      <c r="J28" s="418"/>
      <c r="K28" s="418"/>
      <c r="L28" s="418"/>
      <c r="M28" s="418"/>
      <c r="N28" s="568" t="s">
        <v>132</v>
      </c>
      <c r="O28" s="569"/>
      <c r="P28" s="705" t="s">
        <v>31</v>
      </c>
      <c r="Q28" s="705"/>
      <c r="R28" s="705"/>
      <c r="S28" s="570"/>
      <c r="T28" s="706" t="s">
        <v>122</v>
      </c>
      <c r="U28" s="706"/>
      <c r="V28" s="571"/>
      <c r="W28" s="704" t="s">
        <v>133</v>
      </c>
      <c r="X28" s="704"/>
      <c r="Y28" s="704"/>
      <c r="Z28" s="31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ht="24" customHeight="1">
      <c r="A29" s="1"/>
      <c r="B29" s="317"/>
      <c r="C29" s="424" t="s">
        <v>0</v>
      </c>
      <c r="D29" s="425"/>
      <c r="E29" s="582" t="str">
        <f>Berechnung!U143</f>
        <v>SV Ehrenberg</v>
      </c>
      <c r="F29" s="582"/>
      <c r="G29" s="582"/>
      <c r="H29" s="582"/>
      <c r="I29" s="582"/>
      <c r="J29" s="582"/>
      <c r="K29" s="582"/>
      <c r="L29" s="582"/>
      <c r="M29" s="21"/>
      <c r="N29" s="426">
        <f>Berechnung!U148</f>
        <v>4</v>
      </c>
      <c r="O29" s="15"/>
      <c r="P29" s="583">
        <f>Berechnung!V148</f>
        <v>15</v>
      </c>
      <c r="Q29" s="257" t="s">
        <v>2</v>
      </c>
      <c r="R29" s="584">
        <f>Berechnung!W148</f>
        <v>10</v>
      </c>
      <c r="S29" s="17"/>
      <c r="T29" s="590">
        <f aca="true" t="shared" si="0" ref="T29:T38">P29-R29</f>
        <v>5</v>
      </c>
      <c r="U29" s="16"/>
      <c r="V29" s="16">
        <f>REPT('[1]RB- Finale'!AP26,1)</f>
      </c>
      <c r="W29" s="16"/>
      <c r="X29" s="585">
        <f>Berechnung!X148</f>
        <v>9</v>
      </c>
      <c r="Y29" s="263"/>
      <c r="Z29" s="32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5" customHeight="1">
      <c r="A30" s="1"/>
      <c r="B30" s="317"/>
      <c r="C30" s="424"/>
      <c r="D30" s="425"/>
      <c r="E30" s="586" t="s">
        <v>175</v>
      </c>
      <c r="F30" s="437"/>
      <c r="G30" s="437"/>
      <c r="H30" s="437"/>
      <c r="I30" s="437"/>
      <c r="J30" s="437"/>
      <c r="K30" s="437"/>
      <c r="L30" s="437"/>
      <c r="M30" s="437"/>
      <c r="N30" s="430">
        <f>Berechnung!U148</f>
        <v>4</v>
      </c>
      <c r="O30" s="260"/>
      <c r="P30" s="587">
        <f>Berechnung!V148</f>
        <v>15</v>
      </c>
      <c r="Q30" s="62" t="s">
        <v>2</v>
      </c>
      <c r="R30" s="588">
        <f>Berechnung!W148</f>
        <v>10</v>
      </c>
      <c r="S30" s="261"/>
      <c r="T30" s="580">
        <f t="shared" si="0"/>
        <v>5</v>
      </c>
      <c r="U30" s="253"/>
      <c r="V30" s="253"/>
      <c r="W30" s="253"/>
      <c r="X30" s="589">
        <f>Berechnung!X148</f>
        <v>9</v>
      </c>
      <c r="Y30" s="265"/>
      <c r="Z30" s="32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4" customHeight="1">
      <c r="A31" s="1"/>
      <c r="B31" s="317"/>
      <c r="C31" s="424" t="s">
        <v>3</v>
      </c>
      <c r="D31" s="425"/>
      <c r="E31" s="582" t="str">
        <f>Berechnung!K143</f>
        <v>SV Eberstadt</v>
      </c>
      <c r="F31" s="582"/>
      <c r="G31" s="582"/>
      <c r="H31" s="582"/>
      <c r="I31" s="582"/>
      <c r="J31" s="582"/>
      <c r="K31" s="582"/>
      <c r="L31" s="582"/>
      <c r="M31" s="21"/>
      <c r="N31" s="426">
        <f>Berechnung!K148</f>
        <v>4</v>
      </c>
      <c r="O31" s="27"/>
      <c r="P31" s="583">
        <f>Berechnung!L148</f>
        <v>14</v>
      </c>
      <c r="Q31" s="257" t="s">
        <v>2</v>
      </c>
      <c r="R31" s="584">
        <f>Berechnung!M148</f>
        <v>13</v>
      </c>
      <c r="S31" s="266"/>
      <c r="T31" s="575">
        <f t="shared" si="0"/>
        <v>1</v>
      </c>
      <c r="U31" s="16"/>
      <c r="V31" s="16" t="s">
        <v>24</v>
      </c>
      <c r="W31" s="16"/>
      <c r="X31" s="585">
        <f>Berechnung!N148</f>
        <v>9</v>
      </c>
      <c r="Y31" s="23"/>
      <c r="Z31" s="32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9.5" customHeight="1">
      <c r="A32" s="1"/>
      <c r="B32" s="317"/>
      <c r="C32" s="424"/>
      <c r="D32" s="425"/>
      <c r="E32" s="577" t="s">
        <v>173</v>
      </c>
      <c r="F32" s="427"/>
      <c r="G32" s="427"/>
      <c r="H32" s="427"/>
      <c r="I32" s="427"/>
      <c r="J32" s="427"/>
      <c r="K32" s="427"/>
      <c r="L32" s="427"/>
      <c r="M32" s="427"/>
      <c r="N32" s="430">
        <f>Berechnung!K148</f>
        <v>4</v>
      </c>
      <c r="O32" s="22"/>
      <c r="P32" s="587">
        <f>Berechnung!L148</f>
        <v>14</v>
      </c>
      <c r="Q32" s="62" t="s">
        <v>2</v>
      </c>
      <c r="R32" s="588">
        <f>Berechnung!M148</f>
        <v>13</v>
      </c>
      <c r="S32" s="267"/>
      <c r="T32" s="580">
        <f t="shared" si="0"/>
        <v>1</v>
      </c>
      <c r="U32" s="19"/>
      <c r="V32" s="19"/>
      <c r="W32" s="19"/>
      <c r="X32" s="589">
        <f>Berechnung!N148</f>
        <v>9</v>
      </c>
      <c r="Y32" s="23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4" customHeight="1">
      <c r="A33" s="1"/>
      <c r="B33" s="317"/>
      <c r="C33" s="424" t="s">
        <v>4</v>
      </c>
      <c r="D33" s="425"/>
      <c r="E33" s="572" t="str">
        <f>Berechnung!A143</f>
        <v>RV Hechtsheim</v>
      </c>
      <c r="F33" s="572"/>
      <c r="G33" s="572"/>
      <c r="H33" s="572"/>
      <c r="I33" s="572"/>
      <c r="J33" s="572"/>
      <c r="K33" s="572"/>
      <c r="L33" s="572"/>
      <c r="M33" s="248"/>
      <c r="N33" s="426">
        <f>Berechnung!A148</f>
        <v>4</v>
      </c>
      <c r="O33" s="249"/>
      <c r="P33" s="573">
        <f>Berechnung!B148</f>
        <v>17</v>
      </c>
      <c r="Q33" s="233" t="s">
        <v>2</v>
      </c>
      <c r="R33" s="574">
        <f>Berechnung!C148</f>
        <v>17</v>
      </c>
      <c r="S33" s="251"/>
      <c r="T33" s="575">
        <f t="shared" si="0"/>
        <v>0</v>
      </c>
      <c r="U33" s="250"/>
      <c r="V33" s="250"/>
      <c r="W33" s="250"/>
      <c r="X33" s="576">
        <f>Berechnung!D148</f>
        <v>4</v>
      </c>
      <c r="Y33" s="248"/>
      <c r="Z33" s="33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9.5" customHeight="1">
      <c r="A34" s="1"/>
      <c r="B34" s="317"/>
      <c r="C34" s="424"/>
      <c r="D34" s="425"/>
      <c r="E34" s="577" t="s">
        <v>171</v>
      </c>
      <c r="F34" s="427"/>
      <c r="G34" s="427"/>
      <c r="H34" s="427"/>
      <c r="I34" s="427"/>
      <c r="J34" s="427"/>
      <c r="K34" s="427"/>
      <c r="L34" s="427"/>
      <c r="M34" s="427"/>
      <c r="N34" s="430">
        <f>Berechnung!A148</f>
        <v>4</v>
      </c>
      <c r="O34" s="260"/>
      <c r="P34" s="578">
        <f>Berechnung!B148</f>
        <v>17</v>
      </c>
      <c r="Q34" s="241" t="s">
        <v>2</v>
      </c>
      <c r="R34" s="579">
        <f>Berechnung!C148</f>
        <v>17</v>
      </c>
      <c r="S34" s="254"/>
      <c r="T34" s="580">
        <f t="shared" si="0"/>
        <v>0</v>
      </c>
      <c r="U34" s="253"/>
      <c r="V34" s="253"/>
      <c r="W34" s="253"/>
      <c r="X34" s="581">
        <f>Berechnung!D148</f>
        <v>4</v>
      </c>
      <c r="Y34" s="248"/>
      <c r="Z34" s="33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4" customHeight="1">
      <c r="A35" s="1"/>
      <c r="B35" s="317"/>
      <c r="C35" s="24" t="s">
        <v>5</v>
      </c>
      <c r="D35" s="25"/>
      <c r="E35" s="582" t="str">
        <f>Berechnung!P143</f>
        <v>RSG Ginsheim</v>
      </c>
      <c r="F35" s="582"/>
      <c r="G35" s="582"/>
      <c r="H35" s="582"/>
      <c r="I35" s="582"/>
      <c r="J35" s="582"/>
      <c r="K35" s="582"/>
      <c r="L35" s="582"/>
      <c r="M35" s="433"/>
      <c r="N35" s="426">
        <f>Berechnung!P148</f>
        <v>4</v>
      </c>
      <c r="O35" s="15"/>
      <c r="P35" s="583">
        <f>Berechnung!Q148</f>
        <v>13</v>
      </c>
      <c r="Q35" s="257" t="s">
        <v>2</v>
      </c>
      <c r="R35" s="584">
        <f>Berechnung!R148</f>
        <v>14</v>
      </c>
      <c r="S35" s="17"/>
      <c r="T35" s="575">
        <f t="shared" si="0"/>
        <v>-1</v>
      </c>
      <c r="U35" s="16"/>
      <c r="V35" s="16">
        <f>REPT('[1]RB- Finale'!AP25,1)</f>
      </c>
      <c r="W35" s="16"/>
      <c r="X35" s="585">
        <f>Berechnung!S148</f>
        <v>4</v>
      </c>
      <c r="Y35" s="26"/>
      <c r="Z35" s="3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9.5" customHeight="1">
      <c r="A36" s="1"/>
      <c r="B36" s="317"/>
      <c r="C36" s="24"/>
      <c r="D36" s="25"/>
      <c r="E36" s="586" t="s">
        <v>174</v>
      </c>
      <c r="F36" s="437"/>
      <c r="G36" s="437"/>
      <c r="H36" s="437"/>
      <c r="I36" s="437"/>
      <c r="J36" s="437"/>
      <c r="K36" s="437"/>
      <c r="L36" s="437"/>
      <c r="M36" s="437"/>
      <c r="N36" s="430">
        <f>Berechnung!P148</f>
        <v>4</v>
      </c>
      <c r="O36" s="61"/>
      <c r="P36" s="587">
        <f>Berechnung!Q148</f>
        <v>13</v>
      </c>
      <c r="Q36" s="62" t="s">
        <v>2</v>
      </c>
      <c r="R36" s="588">
        <f>Berechnung!R148</f>
        <v>14</v>
      </c>
      <c r="S36" s="20"/>
      <c r="T36" s="580">
        <f t="shared" si="0"/>
        <v>-1</v>
      </c>
      <c r="U36" s="19"/>
      <c r="V36" s="19"/>
      <c r="W36" s="19"/>
      <c r="X36" s="589">
        <f>Berechnung!S148</f>
        <v>4</v>
      </c>
      <c r="Y36" s="26"/>
      <c r="Z36" s="3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4" customHeight="1">
      <c r="A37" s="1"/>
      <c r="B37" s="317"/>
      <c r="C37" s="227" t="s">
        <v>6</v>
      </c>
      <c r="D37" s="425"/>
      <c r="E37" s="624" t="str">
        <f>Berechnung!F143</f>
        <v>RSV Sangerhausen</v>
      </c>
      <c r="F37" s="624"/>
      <c r="G37" s="624"/>
      <c r="H37" s="624"/>
      <c r="I37" s="624"/>
      <c r="J37" s="624"/>
      <c r="K37" s="624"/>
      <c r="L37" s="624"/>
      <c r="M37" s="234"/>
      <c r="N37" s="426">
        <f>Berechnung!F148</f>
        <v>4</v>
      </c>
      <c r="O37" s="249"/>
      <c r="P37" s="583">
        <f>Berechnung!G148</f>
        <v>14</v>
      </c>
      <c r="Q37" s="257" t="s">
        <v>2</v>
      </c>
      <c r="R37" s="584">
        <f>Berechnung!H148</f>
        <v>19</v>
      </c>
      <c r="S37" s="251"/>
      <c r="T37" s="575">
        <f t="shared" si="0"/>
        <v>-5</v>
      </c>
      <c r="U37" s="250"/>
      <c r="V37" s="250">
        <f>REPT('[1]RB- Finale'!AP24,1)</f>
      </c>
      <c r="W37" s="250"/>
      <c r="X37" s="585">
        <f>Berechnung!I148</f>
        <v>2</v>
      </c>
      <c r="Y37" s="18"/>
      <c r="Z37" s="34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>
      <c r="A38" s="1"/>
      <c r="B38" s="317"/>
      <c r="C38" s="227"/>
      <c r="D38" s="425"/>
      <c r="E38" s="577" t="s">
        <v>172</v>
      </c>
      <c r="F38" s="427"/>
      <c r="G38" s="427"/>
      <c r="H38" s="427"/>
      <c r="I38" s="427"/>
      <c r="J38" s="427"/>
      <c r="K38" s="427"/>
      <c r="L38" s="427"/>
      <c r="M38" s="427"/>
      <c r="N38" s="430">
        <f>Berechnung!F148</f>
        <v>4</v>
      </c>
      <c r="O38" s="260"/>
      <c r="P38" s="587">
        <f>Berechnung!G148</f>
        <v>14</v>
      </c>
      <c r="Q38" s="262" t="s">
        <v>2</v>
      </c>
      <c r="R38" s="588">
        <f>Berechnung!H148</f>
        <v>19</v>
      </c>
      <c r="S38" s="254"/>
      <c r="T38" s="580">
        <f t="shared" si="0"/>
        <v>-5</v>
      </c>
      <c r="U38" s="253"/>
      <c r="V38" s="253"/>
      <c r="W38" s="253"/>
      <c r="X38" s="589">
        <f>Berechnung!I148</f>
        <v>2</v>
      </c>
      <c r="Y38" s="18"/>
      <c r="Z38" s="349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1.75" customHeight="1">
      <c r="A39" s="1"/>
      <c r="B39" s="317"/>
      <c r="C39" s="348"/>
      <c r="D39" s="319"/>
      <c r="E39" s="604" t="s">
        <v>180</v>
      </c>
      <c r="F39" s="329"/>
      <c r="G39" s="329"/>
      <c r="H39" s="329"/>
      <c r="I39" s="329"/>
      <c r="J39" s="712" t="s">
        <v>170</v>
      </c>
      <c r="K39" s="713"/>
      <c r="L39" s="713"/>
      <c r="M39" s="713"/>
      <c r="N39" s="713"/>
      <c r="O39" s="512"/>
      <c r="P39" s="623" t="s">
        <v>166</v>
      </c>
      <c r="Q39" s="625"/>
      <c r="R39" s="625"/>
      <c r="S39" s="625"/>
      <c r="T39" s="625"/>
      <c r="U39" s="711">
        <v>8</v>
      </c>
      <c r="V39" s="711"/>
      <c r="W39" s="626" t="s">
        <v>2</v>
      </c>
      <c r="X39" s="627">
        <v>4</v>
      </c>
      <c r="Y39" s="595"/>
      <c r="Z39" s="46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1.75" customHeight="1">
      <c r="A40" s="1"/>
      <c r="B40" s="317"/>
      <c r="C40" s="348"/>
      <c r="D40" s="319"/>
      <c r="E40" s="604" t="s">
        <v>179</v>
      </c>
      <c r="F40" s="593"/>
      <c r="G40" s="329"/>
      <c r="H40" s="329"/>
      <c r="I40" s="329"/>
      <c r="J40" s="712" t="s">
        <v>167</v>
      </c>
      <c r="K40" s="713"/>
      <c r="L40" s="713"/>
      <c r="M40" s="713"/>
      <c r="N40" s="713"/>
      <c r="O40" s="603"/>
      <c r="P40" s="623" t="s">
        <v>169</v>
      </c>
      <c r="Q40" s="625"/>
      <c r="R40" s="625"/>
      <c r="S40" s="625"/>
      <c r="T40" s="625"/>
      <c r="U40" s="711">
        <v>2</v>
      </c>
      <c r="V40" s="711"/>
      <c r="W40" s="626" t="s">
        <v>2</v>
      </c>
      <c r="X40" s="627">
        <v>3</v>
      </c>
      <c r="Y40" s="595"/>
      <c r="Z40" s="46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9.5" customHeight="1">
      <c r="A41" s="1"/>
      <c r="B41" s="33"/>
      <c r="C41" s="348"/>
      <c r="D41" s="350"/>
      <c r="E41" s="594" t="s">
        <v>181</v>
      </c>
      <c r="F41" s="509"/>
      <c r="G41" s="509"/>
      <c r="H41" s="509"/>
      <c r="I41" s="509"/>
      <c r="J41" s="509"/>
      <c r="K41" s="509"/>
      <c r="L41" s="509"/>
      <c r="M41" s="509"/>
      <c r="N41" s="335"/>
      <c r="O41" s="330"/>
      <c r="P41" s="510"/>
      <c r="Q41" s="347"/>
      <c r="R41" s="511"/>
      <c r="S41" s="334"/>
      <c r="T41" s="473"/>
      <c r="U41" s="332"/>
      <c r="V41" s="332"/>
      <c r="W41" s="332"/>
      <c r="X41" s="512"/>
      <c r="Y41" s="349"/>
      <c r="Z41" s="3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>
      <c r="A42" s="1"/>
      <c r="B42" s="33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3"/>
      <c r="T42" s="513"/>
      <c r="U42" s="513"/>
      <c r="V42" s="689" t="s">
        <v>114</v>
      </c>
      <c r="W42" s="689"/>
      <c r="X42" s="689"/>
      <c r="Y42" s="689"/>
      <c r="Z42" s="68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"/>
      <c r="B43" s="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 customHeight="1">
      <c r="A52" s="1"/>
      <c r="B52" s="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3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.7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2.75" customHeight="1">
      <c r="A55" s="33"/>
      <c r="B55" s="599" t="s">
        <v>32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4" ht="12.75" customHeight="1" hidden="1">
      <c r="A56" s="34"/>
      <c r="B56" s="601"/>
      <c r="C56" s="600"/>
      <c r="D56" s="600"/>
      <c r="E56" s="600"/>
      <c r="F56" s="600"/>
      <c r="G56" s="600"/>
      <c r="H56" s="671">
        <f>'[1]Optionen'!Q19</f>
        <v>1</v>
      </c>
      <c r="I56" s="681" t="str">
        <f>IF(H56=1,"Lizenz Nr.- Eingabe","Hand - Eingabe")</f>
        <v>Lizenz Nr.- Eingabe</v>
      </c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2"/>
      <c r="AH56" s="683"/>
    </row>
    <row r="57" spans="1:34" ht="12.75" customHeight="1" hidden="1" thickBot="1">
      <c r="A57" s="34"/>
      <c r="B57" s="596"/>
      <c r="C57" s="602"/>
      <c r="D57" s="602"/>
      <c r="E57" s="602"/>
      <c r="F57" s="602"/>
      <c r="G57" s="602"/>
      <c r="H57" s="672"/>
      <c r="I57" s="684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5"/>
      <c r="AB57" s="685"/>
      <c r="AC57" s="685"/>
      <c r="AD57" s="685"/>
      <c r="AE57" s="685"/>
      <c r="AF57" s="685"/>
      <c r="AG57" s="685"/>
      <c r="AH57" s="686"/>
    </row>
    <row r="58" spans="1:34" ht="20.25" customHeight="1" hidden="1" thickBot="1">
      <c r="A58" s="34"/>
      <c r="B58" s="36" t="s">
        <v>35</v>
      </c>
      <c r="C58" s="597"/>
      <c r="D58" s="597"/>
      <c r="E58" s="597"/>
      <c r="F58" s="598"/>
      <c r="G58" s="664" t="s">
        <v>33</v>
      </c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6"/>
      <c r="V58" s="673" t="s">
        <v>34</v>
      </c>
      <c r="W58" s="674"/>
      <c r="X58" s="674"/>
      <c r="Y58" s="674"/>
      <c r="Z58" s="674"/>
      <c r="AA58" s="674"/>
      <c r="AB58" s="674"/>
      <c r="AC58" s="674"/>
      <c r="AD58" s="674"/>
      <c r="AE58" s="674"/>
      <c r="AF58" s="674"/>
      <c r="AG58" s="674"/>
      <c r="AH58" s="675"/>
    </row>
    <row r="59" spans="1:34" ht="12.75" customHeight="1" hidden="1" thickBot="1">
      <c r="A59" s="35"/>
      <c r="B59" s="647">
        <v>1</v>
      </c>
      <c r="C59" s="650" t="s">
        <v>36</v>
      </c>
      <c r="D59" s="651"/>
      <c r="E59" s="652" t="s">
        <v>37</v>
      </c>
      <c r="F59" s="653"/>
      <c r="G59" s="652" t="s">
        <v>38</v>
      </c>
      <c r="H59" s="655"/>
      <c r="I59" s="652" t="s">
        <v>39</v>
      </c>
      <c r="J59" s="656"/>
      <c r="K59" s="657"/>
      <c r="L59" s="37" t="s">
        <v>40</v>
      </c>
      <c r="M59" s="36" t="s">
        <v>41</v>
      </c>
      <c r="N59" s="652" t="s">
        <v>42</v>
      </c>
      <c r="O59" s="654"/>
      <c r="P59" s="654"/>
      <c r="Q59" s="654"/>
      <c r="R59" s="654"/>
      <c r="S59" s="654"/>
      <c r="T59" s="654"/>
      <c r="U59" s="655"/>
      <c r="V59" s="652" t="s">
        <v>43</v>
      </c>
      <c r="W59" s="658"/>
      <c r="X59" s="658"/>
      <c r="Y59" s="658"/>
      <c r="Z59" s="658"/>
      <c r="AA59" s="652" t="s">
        <v>44</v>
      </c>
      <c r="AB59" s="658"/>
      <c r="AC59" s="658"/>
      <c r="AD59" s="658"/>
      <c r="AE59" s="658"/>
      <c r="AF59" s="658"/>
      <c r="AG59" s="658"/>
      <c r="AH59" s="653"/>
    </row>
    <row r="60" spans="1:34" ht="12.75" customHeight="1" hidden="1">
      <c r="A60" s="35"/>
      <c r="B60" s="636"/>
      <c r="C60" s="638">
        <f>'[1]SP. Finale'!AP11</f>
        <v>0</v>
      </c>
      <c r="D60" s="639"/>
      <c r="E60" s="640">
        <f>IF(C60&gt;0,VLOOKUP(C60,'[1]Spielerliste'!$D$8:$K$2833,2,FALSE),"")</f>
      </c>
      <c r="F60" s="641"/>
      <c r="G60" s="611">
        <f>IF(C60&gt;0,VLOOKUP(C60,'[1]Spielerliste'!D8:K2833,5,FALSE),"")</f>
      </c>
      <c r="H60" s="642"/>
      <c r="I60" s="611">
        <f>IF(C60&gt;0,VLOOKUP(C60,'[1]Spielerliste'!$D$8:$K$2833,6,FALSE),"")</f>
      </c>
      <c r="J60" s="612"/>
      <c r="K60" s="613"/>
      <c r="L60" s="38" t="s">
        <v>45</v>
      </c>
      <c r="M60" s="39" t="s">
        <v>46</v>
      </c>
      <c r="N60" s="614">
        <f>IF(C60&gt;0,CONCATENATE(I60,L60,G60,M60,I61,L60,G61),"")</f>
      </c>
      <c r="O60" s="605"/>
      <c r="P60" s="605"/>
      <c r="Q60" s="605"/>
      <c r="R60" s="605"/>
      <c r="S60" s="605"/>
      <c r="T60" s="605"/>
      <c r="U60" s="606"/>
      <c r="V60" s="648">
        <f>IF(ISTEXT('[1]Handeing.'!K11),'[1]Handeing.'!K11,"")</f>
      </c>
      <c r="W60" s="649"/>
      <c r="X60" s="649"/>
      <c r="Y60" s="649"/>
      <c r="Z60" s="649"/>
      <c r="AA60" s="632">
        <f>IF(ISTEXT('[1]Handeing.'!K11),CONCATENATE(V60,M60,V61),"")</f>
      </c>
      <c r="AB60" s="633"/>
      <c r="AC60" s="633"/>
      <c r="AD60" s="633"/>
      <c r="AE60" s="633"/>
      <c r="AF60" s="633"/>
      <c r="AG60" s="633"/>
      <c r="AH60" s="617"/>
    </row>
    <row r="61" spans="1:34" ht="12.75" customHeight="1" hidden="1" thickBot="1">
      <c r="A61" s="35"/>
      <c r="B61" s="647">
        <v>2</v>
      </c>
      <c r="C61" s="643">
        <f>'[1]SP. Finale'!AP12</f>
        <v>0</v>
      </c>
      <c r="D61" s="644"/>
      <c r="E61" s="645">
        <f>IF(C61&gt;0,VLOOKUP(C61,'[1]Spielerliste'!$D$8:$K$2833,2,FALSE),"")</f>
      </c>
      <c r="F61" s="646"/>
      <c r="G61" s="621">
        <f>IF(C61&gt;0,VLOOKUP(C61,'[1]Spielerliste'!D9:K2834,5,FALSE),"")</f>
      </c>
      <c r="H61" s="615"/>
      <c r="I61" s="621">
        <f>IF(C61&gt;0,VLOOKUP(C61,'[1]Spielerliste'!$D$8:$K$2833,6,FALSE),"")</f>
      </c>
      <c r="J61" s="622"/>
      <c r="K61" s="615"/>
      <c r="L61" s="40" t="s">
        <v>45</v>
      </c>
      <c r="M61" s="41" t="s">
        <v>46</v>
      </c>
      <c r="N61" s="607"/>
      <c r="O61" s="608"/>
      <c r="P61" s="608"/>
      <c r="Q61" s="608"/>
      <c r="R61" s="608"/>
      <c r="S61" s="608"/>
      <c r="T61" s="608"/>
      <c r="U61" s="609"/>
      <c r="V61" s="616">
        <f>IF(ISTEXT('[1]Handeing.'!K12),'[1]Handeing.'!K12,"")</f>
      </c>
      <c r="W61" s="610"/>
      <c r="X61" s="610"/>
      <c r="Y61" s="610"/>
      <c r="Z61" s="610"/>
      <c r="AA61" s="618"/>
      <c r="AB61" s="619"/>
      <c r="AC61" s="619"/>
      <c r="AD61" s="619"/>
      <c r="AE61" s="619"/>
      <c r="AF61" s="619"/>
      <c r="AG61" s="619"/>
      <c r="AH61" s="620"/>
    </row>
    <row r="62" spans="1:34" ht="12.75" customHeight="1" hidden="1">
      <c r="A62" s="35"/>
      <c r="B62" s="637"/>
      <c r="C62" s="638">
        <f>'[1]SP. Finale'!AP13</f>
        <v>0</v>
      </c>
      <c r="D62" s="639"/>
      <c r="E62" s="640">
        <f>IF(C62&gt;0,VLOOKUP(C62,'[1]Spielerliste'!$D$8:$K$2833,2,FALSE),"")</f>
      </c>
      <c r="F62" s="641"/>
      <c r="G62" s="611">
        <f>IF(C62&gt;0,VLOOKUP(C62,'[1]Spielerliste'!D10:K2835,5,FALSE),"")</f>
      </c>
      <c r="H62" s="642"/>
      <c r="I62" s="611">
        <f>IF(C62&gt;0,VLOOKUP(C62,'[1]Spielerliste'!$D$8:$K$2833,6,FALSE),"")</f>
      </c>
      <c r="J62" s="612"/>
      <c r="K62" s="613"/>
      <c r="L62" s="38" t="s">
        <v>45</v>
      </c>
      <c r="M62" s="39" t="s">
        <v>46</v>
      </c>
      <c r="N62" s="614">
        <f>IF(C62&gt;0,CONCATENATE(I62,L62,G62,M62,I63,L62,G63),"")</f>
      </c>
      <c r="O62" s="605"/>
      <c r="P62" s="605"/>
      <c r="Q62" s="605"/>
      <c r="R62" s="605"/>
      <c r="S62" s="605"/>
      <c r="T62" s="605"/>
      <c r="U62" s="606"/>
      <c r="V62" s="634">
        <f>IF(ISTEXT('[1]Handeing.'!K13),'[1]Handeing.'!K13,"")</f>
      </c>
      <c r="W62" s="635"/>
      <c r="X62" s="635"/>
      <c r="Y62" s="635"/>
      <c r="Z62" s="635"/>
      <c r="AA62" s="632">
        <f>IF(ISTEXT('[1]Handeing.'!K13),CONCATENATE(V62,M62,V63),"")</f>
      </c>
      <c r="AB62" s="633"/>
      <c r="AC62" s="633"/>
      <c r="AD62" s="633"/>
      <c r="AE62" s="633"/>
      <c r="AF62" s="633"/>
      <c r="AG62" s="633"/>
      <c r="AH62" s="617"/>
    </row>
    <row r="63" spans="1:34" ht="12.75" customHeight="1" hidden="1" thickBot="1">
      <c r="A63" s="35"/>
      <c r="B63" s="636">
        <v>3</v>
      </c>
      <c r="C63" s="643">
        <f>'[1]SP. Finale'!AP14</f>
        <v>0</v>
      </c>
      <c r="D63" s="644"/>
      <c r="E63" s="645">
        <f>IF(C63&gt;0,VLOOKUP(C63,'[1]Spielerliste'!$D$8:$K$2833,2,FALSE),"")</f>
      </c>
      <c r="F63" s="646"/>
      <c r="G63" s="621">
        <f>IF(C63&gt;0,VLOOKUP(C63,'[1]Spielerliste'!D11:K2836,5,FALSE),"")</f>
      </c>
      <c r="H63" s="615"/>
      <c r="I63" s="621">
        <f>IF(C63&gt;0,VLOOKUP(C63,'[1]Spielerliste'!$D$8:$K$2833,6,FALSE),"")</f>
      </c>
      <c r="J63" s="622"/>
      <c r="K63" s="615"/>
      <c r="L63" s="40" t="s">
        <v>45</v>
      </c>
      <c r="M63" s="41" t="s">
        <v>46</v>
      </c>
      <c r="N63" s="607"/>
      <c r="O63" s="608"/>
      <c r="P63" s="608"/>
      <c r="Q63" s="608"/>
      <c r="R63" s="608"/>
      <c r="S63" s="608"/>
      <c r="T63" s="608"/>
      <c r="U63" s="609"/>
      <c r="V63" s="616">
        <f>IF(ISTEXT('[1]Handeing.'!K14),'[1]Handeing.'!K14,"")</f>
      </c>
      <c r="W63" s="610"/>
      <c r="X63" s="610"/>
      <c r="Y63" s="610"/>
      <c r="Z63" s="610"/>
      <c r="AA63" s="618"/>
      <c r="AB63" s="619"/>
      <c r="AC63" s="619"/>
      <c r="AD63" s="619"/>
      <c r="AE63" s="619"/>
      <c r="AF63" s="619"/>
      <c r="AG63" s="619"/>
      <c r="AH63" s="620"/>
    </row>
    <row r="64" spans="1:34" ht="12.75" customHeight="1" hidden="1">
      <c r="A64" s="35"/>
      <c r="B64" s="636"/>
      <c r="C64" s="638">
        <f>'[1]SP. Finale'!AP15</f>
        <v>0</v>
      </c>
      <c r="D64" s="639"/>
      <c r="E64" s="640">
        <f>IF(C64&gt;0,VLOOKUP(C64,'[1]Spielerliste'!$D$8:$K$2833,2,FALSE),"")</f>
      </c>
      <c r="F64" s="641"/>
      <c r="G64" s="611">
        <f>IF(C64&gt;0,VLOOKUP(C64,'[1]Spielerliste'!D12:K2837,5,FALSE),"")</f>
      </c>
      <c r="H64" s="642"/>
      <c r="I64" s="611">
        <f>IF(C64&gt;0,VLOOKUP(C64,'[1]Spielerliste'!$D$8:$K$2833,6,FALSE),"")</f>
      </c>
      <c r="J64" s="612"/>
      <c r="K64" s="613"/>
      <c r="L64" s="38" t="s">
        <v>45</v>
      </c>
      <c r="M64" s="39" t="s">
        <v>46</v>
      </c>
      <c r="N64" s="614">
        <f>IF(C64&gt;0,CONCATENATE(I64,L64,G64,M64,I65,L64,G65),"")</f>
      </c>
      <c r="O64" s="605"/>
      <c r="P64" s="605"/>
      <c r="Q64" s="605"/>
      <c r="R64" s="605"/>
      <c r="S64" s="605"/>
      <c r="T64" s="605"/>
      <c r="U64" s="606"/>
      <c r="V64" s="634">
        <f>IF(ISTEXT('[1]Handeing.'!K15),'[1]Handeing.'!K15,"")</f>
      </c>
      <c r="W64" s="635"/>
      <c r="X64" s="635"/>
      <c r="Y64" s="635"/>
      <c r="Z64" s="635"/>
      <c r="AA64" s="632">
        <f>IF(ISTEXT('[1]Handeing.'!K15),CONCATENATE(V64,M64,V65),"")</f>
      </c>
      <c r="AB64" s="633"/>
      <c r="AC64" s="633"/>
      <c r="AD64" s="633"/>
      <c r="AE64" s="633"/>
      <c r="AF64" s="633"/>
      <c r="AG64" s="633"/>
      <c r="AH64" s="617"/>
    </row>
    <row r="65" spans="1:34" ht="12.75" customHeight="1" hidden="1" thickBot="1">
      <c r="A65" s="35"/>
      <c r="B65" s="647">
        <v>4</v>
      </c>
      <c r="C65" s="643">
        <f>'[1]SP. Finale'!AP16</f>
        <v>0</v>
      </c>
      <c r="D65" s="644"/>
      <c r="E65" s="645">
        <f>IF(C65&gt;0,VLOOKUP(C65,'[1]Spielerliste'!$D$8:$K$2833,2,FALSE),"")</f>
      </c>
      <c r="F65" s="646"/>
      <c r="G65" s="621">
        <f>IF(C65&gt;0,VLOOKUP(C65,'[1]Spielerliste'!D13:K2838,5,FALSE),"")</f>
      </c>
      <c r="H65" s="615"/>
      <c r="I65" s="621">
        <f>IF(C65&gt;0,VLOOKUP(C65,'[1]Spielerliste'!$D$8:$K$2833,6,FALSE),"")</f>
      </c>
      <c r="J65" s="622"/>
      <c r="K65" s="615"/>
      <c r="L65" s="40" t="s">
        <v>45</v>
      </c>
      <c r="M65" s="41" t="s">
        <v>46</v>
      </c>
      <c r="N65" s="607"/>
      <c r="O65" s="608"/>
      <c r="P65" s="608"/>
      <c r="Q65" s="608"/>
      <c r="R65" s="608"/>
      <c r="S65" s="608"/>
      <c r="T65" s="608"/>
      <c r="U65" s="609"/>
      <c r="V65" s="616">
        <f>IF(ISTEXT('[1]Handeing.'!K16),'[1]Handeing.'!K16,"")</f>
      </c>
      <c r="W65" s="610"/>
      <c r="X65" s="610"/>
      <c r="Y65" s="610"/>
      <c r="Z65" s="610"/>
      <c r="AA65" s="618"/>
      <c r="AB65" s="619"/>
      <c r="AC65" s="619"/>
      <c r="AD65" s="619"/>
      <c r="AE65" s="619"/>
      <c r="AF65" s="619"/>
      <c r="AG65" s="619"/>
      <c r="AH65" s="620"/>
    </row>
    <row r="66" spans="1:34" ht="12.75" customHeight="1" hidden="1">
      <c r="A66" s="35"/>
      <c r="B66" s="637"/>
      <c r="C66" s="638">
        <f>'[1]SP. Finale'!AP17</f>
        <v>0</v>
      </c>
      <c r="D66" s="639"/>
      <c r="E66" s="640">
        <f>IF(C66&gt;0,VLOOKUP(C66,'[1]Spielerliste'!$D$8:$K$2833,2,FALSE),"")</f>
      </c>
      <c r="F66" s="641"/>
      <c r="G66" s="611">
        <f>IF(C66&gt;0,VLOOKUP(C66,'[1]Spielerliste'!D14:K2839,5,FALSE),"")</f>
      </c>
      <c r="H66" s="642"/>
      <c r="I66" s="611">
        <f>IF(C66&gt;0,VLOOKUP(C66,'[1]Spielerliste'!$D$8:$K$2833,6,FALSE),"")</f>
      </c>
      <c r="J66" s="612"/>
      <c r="K66" s="613"/>
      <c r="L66" s="38" t="s">
        <v>45</v>
      </c>
      <c r="M66" s="39" t="s">
        <v>46</v>
      </c>
      <c r="N66" s="614">
        <f>IF(C66&gt;0,CONCATENATE(I66,L66,G66,M66,I67,L66,G67),"")</f>
      </c>
      <c r="O66" s="605"/>
      <c r="P66" s="605"/>
      <c r="Q66" s="605"/>
      <c r="R66" s="605"/>
      <c r="S66" s="605"/>
      <c r="T66" s="605"/>
      <c r="U66" s="606"/>
      <c r="V66" s="634">
        <f>IF(ISTEXT('[1]Handeing.'!K17),'[1]Handeing.'!K17,"")</f>
      </c>
      <c r="W66" s="635"/>
      <c r="X66" s="635"/>
      <c r="Y66" s="635"/>
      <c r="Z66" s="635"/>
      <c r="AA66" s="632">
        <f>IF(ISTEXT('[1]Handeing.'!K17),CONCATENATE(V66,M66,V67),"")</f>
      </c>
      <c r="AB66" s="633"/>
      <c r="AC66" s="633"/>
      <c r="AD66" s="633"/>
      <c r="AE66" s="633"/>
      <c r="AF66" s="633"/>
      <c r="AG66" s="633"/>
      <c r="AH66" s="617"/>
    </row>
    <row r="67" spans="1:34" ht="12.75" customHeight="1" hidden="1" thickBot="1">
      <c r="A67" s="35"/>
      <c r="B67" s="636">
        <v>5</v>
      </c>
      <c r="C67" s="643">
        <f>'[1]SP. Finale'!AP18</f>
        <v>0</v>
      </c>
      <c r="D67" s="644"/>
      <c r="E67" s="645">
        <f>IF(C67&gt;0,VLOOKUP(C67,'[1]Spielerliste'!$D$8:$K$2833,2,FALSE),"")</f>
      </c>
      <c r="F67" s="646"/>
      <c r="G67" s="621">
        <f>IF(C67&gt;0,VLOOKUP(C67,'[1]Spielerliste'!D15:K2840,5,FALSE),"")</f>
      </c>
      <c r="H67" s="615"/>
      <c r="I67" s="621">
        <f>IF(C67&gt;0,VLOOKUP(C67,'[1]Spielerliste'!$D$8:$K$2833,6,FALSE),"")</f>
      </c>
      <c r="J67" s="622"/>
      <c r="K67" s="615"/>
      <c r="L67" s="40" t="s">
        <v>45</v>
      </c>
      <c r="M67" s="41" t="s">
        <v>46</v>
      </c>
      <c r="N67" s="607"/>
      <c r="O67" s="608"/>
      <c r="P67" s="608"/>
      <c r="Q67" s="608"/>
      <c r="R67" s="608"/>
      <c r="S67" s="608"/>
      <c r="T67" s="608"/>
      <c r="U67" s="609"/>
      <c r="V67" s="616">
        <f>IF(ISTEXT('[1]Handeing.'!K18),'[1]Handeing.'!K18,"")</f>
      </c>
      <c r="W67" s="610"/>
      <c r="X67" s="610"/>
      <c r="Y67" s="610"/>
      <c r="Z67" s="610"/>
      <c r="AA67" s="618"/>
      <c r="AB67" s="619"/>
      <c r="AC67" s="619"/>
      <c r="AD67" s="619"/>
      <c r="AE67" s="619"/>
      <c r="AF67" s="619"/>
      <c r="AG67" s="619"/>
      <c r="AH67" s="620"/>
    </row>
    <row r="68" spans="1:34" ht="12.75" customHeight="1" hidden="1">
      <c r="A68" s="35"/>
      <c r="B68" s="636"/>
      <c r="C68" s="638">
        <f>'[1]SP. Finale'!AP20</f>
        <v>0</v>
      </c>
      <c r="D68" s="639"/>
      <c r="E68" s="640">
        <f>IF(C68&gt;0,VLOOKUP(C68,'[1]Spielerliste'!$D$8:$K$2833,2,FALSE),"")</f>
      </c>
      <c r="F68" s="641"/>
      <c r="G68" s="611">
        <f>IF(C68&gt;0,VLOOKUP(C68,'[1]Spielerliste'!D16:K2841,5,FALSE),"")</f>
      </c>
      <c r="H68" s="642"/>
      <c r="I68" s="611">
        <f>IF(C68&gt;0,VLOOKUP(C68,'[1]Spielerliste'!$D$8:$K$2833,6,FALSE),"")</f>
      </c>
      <c r="J68" s="612"/>
      <c r="K68" s="613"/>
      <c r="L68" s="38" t="s">
        <v>45</v>
      </c>
      <c r="M68" s="39" t="s">
        <v>46</v>
      </c>
      <c r="N68" s="614">
        <f>IF(C68&gt;0,CONCATENATE(I68,L68,G68,M68,I69,L68,G69),"")</f>
      </c>
      <c r="O68" s="605"/>
      <c r="P68" s="605"/>
      <c r="Q68" s="605"/>
      <c r="R68" s="605"/>
      <c r="S68" s="605"/>
      <c r="T68" s="605"/>
      <c r="U68" s="606"/>
      <c r="V68" s="634">
        <f>IF(ISTEXT('[1]Handeing.'!K19),'[1]Handeing.'!K19,"")</f>
      </c>
      <c r="W68" s="635"/>
      <c r="X68" s="635"/>
      <c r="Y68" s="635"/>
      <c r="Z68" s="635"/>
      <c r="AA68" s="632">
        <f>IF(ISTEXT('[1]Handeing.'!K19),CONCATENATE(V68,M68,V69),"")</f>
      </c>
      <c r="AB68" s="633"/>
      <c r="AC68" s="633"/>
      <c r="AD68" s="633"/>
      <c r="AE68" s="633"/>
      <c r="AF68" s="633"/>
      <c r="AG68" s="633"/>
      <c r="AH68" s="617"/>
    </row>
    <row r="69" spans="1:34" ht="12.75" customHeight="1" hidden="1" thickBot="1">
      <c r="A69" s="35"/>
      <c r="B69" s="647">
        <v>6</v>
      </c>
      <c r="C69" s="643">
        <f>'[1]SP. Finale'!AP21</f>
        <v>0</v>
      </c>
      <c r="D69" s="644"/>
      <c r="E69" s="645">
        <f>IF(C69&gt;0,VLOOKUP(C69,'[1]Spielerliste'!$D$8:$K$2833,2,FALSE),"")</f>
      </c>
      <c r="F69" s="646"/>
      <c r="G69" s="621">
        <f>IF(C69&gt;0,VLOOKUP(C69,'[1]Spielerliste'!D17:K2842,5,FALSE),"")</f>
      </c>
      <c r="H69" s="615"/>
      <c r="I69" s="621">
        <f>IF(C69&gt;0,VLOOKUP(C69,'[1]Spielerliste'!$D$8:$K$2833,6,FALSE),"")</f>
      </c>
      <c r="J69" s="622"/>
      <c r="K69" s="615"/>
      <c r="L69" s="40" t="s">
        <v>45</v>
      </c>
      <c r="M69" s="41" t="s">
        <v>46</v>
      </c>
      <c r="N69" s="607"/>
      <c r="O69" s="608"/>
      <c r="P69" s="608"/>
      <c r="Q69" s="608"/>
      <c r="R69" s="608"/>
      <c r="S69" s="608"/>
      <c r="T69" s="608"/>
      <c r="U69" s="609"/>
      <c r="V69" s="616">
        <f>IF(ISTEXT('[1]Handeing.'!K20),'[1]Handeing.'!K20,"")</f>
      </c>
      <c r="W69" s="610"/>
      <c r="X69" s="610"/>
      <c r="Y69" s="610"/>
      <c r="Z69" s="610"/>
      <c r="AA69" s="618"/>
      <c r="AB69" s="619"/>
      <c r="AC69" s="619"/>
      <c r="AD69" s="619"/>
      <c r="AE69" s="619"/>
      <c r="AF69" s="619"/>
      <c r="AG69" s="619"/>
      <c r="AH69" s="620"/>
    </row>
    <row r="70" spans="1:34" ht="12.75" customHeight="1" hidden="1">
      <c r="A70" s="35"/>
      <c r="B70" s="637"/>
      <c r="C70" s="638">
        <f>'[1]SP. Finale'!AP22</f>
        <v>0</v>
      </c>
      <c r="D70" s="639"/>
      <c r="E70" s="640">
        <f>IF(C70&gt;0,VLOOKUP(C70,'[1]Spielerliste'!$D$8:$K$2833,2,FALSE),"")</f>
      </c>
      <c r="F70" s="641"/>
      <c r="G70" s="611">
        <f>IF(C70&gt;0,VLOOKUP(C70,'[1]Spielerliste'!D18:K2843,5,FALSE),"")</f>
      </c>
      <c r="H70" s="642"/>
      <c r="I70" s="611">
        <f>IF(C70&gt;0,VLOOKUP(C70,'[1]Spielerliste'!$D$8:$K$2833,6,FALSE),"")</f>
      </c>
      <c r="J70" s="612"/>
      <c r="K70" s="613"/>
      <c r="L70" s="38" t="s">
        <v>45</v>
      </c>
      <c r="M70" s="39" t="s">
        <v>46</v>
      </c>
      <c r="N70" s="614">
        <f>IF(C70&gt;0,CONCATENATE(I70,L70,G70,M70,I71,L70,G71),"")</f>
      </c>
      <c r="O70" s="605"/>
      <c r="P70" s="605"/>
      <c r="Q70" s="605"/>
      <c r="R70" s="605"/>
      <c r="S70" s="605"/>
      <c r="T70" s="605"/>
      <c r="U70" s="606"/>
      <c r="V70" s="634">
        <f>IF(ISTEXT('[1]Handeing.'!K21),'[1]Handeing.'!K21,"")</f>
      </c>
      <c r="W70" s="635"/>
      <c r="X70" s="635"/>
      <c r="Y70" s="635"/>
      <c r="Z70" s="635"/>
      <c r="AA70" s="632">
        <f>IF(ISTEXT('[1]Handeing.'!K21),CONCATENATE(V70,M70,V71),"")</f>
      </c>
      <c r="AB70" s="633"/>
      <c r="AC70" s="633"/>
      <c r="AD70" s="633"/>
      <c r="AE70" s="633"/>
      <c r="AF70" s="633"/>
      <c r="AG70" s="633"/>
      <c r="AH70" s="617"/>
    </row>
    <row r="71" spans="1:34" ht="12.75" customHeight="1" hidden="1" thickBot="1">
      <c r="A71" s="35"/>
      <c r="B71" s="647">
        <v>7</v>
      </c>
      <c r="C71" s="643">
        <f>'[1]SP. Finale'!AP23</f>
        <v>0</v>
      </c>
      <c r="D71" s="644"/>
      <c r="E71" s="645">
        <f>IF(C71&gt;0,VLOOKUP(C71,'[1]Spielerliste'!$D$8:$K$2833,2,FALSE),"")</f>
      </c>
      <c r="F71" s="646"/>
      <c r="G71" s="621">
        <f>IF(C71&gt;0,VLOOKUP(C71,'[1]Spielerliste'!D19:K2844,5,FALSE),"")</f>
      </c>
      <c r="H71" s="615"/>
      <c r="I71" s="621">
        <f>IF(C71&gt;0,VLOOKUP(C71,'[1]Spielerliste'!$D$8:$K$2833,6,FALSE),"")</f>
      </c>
      <c r="J71" s="622"/>
      <c r="K71" s="615"/>
      <c r="L71" s="40" t="s">
        <v>45</v>
      </c>
      <c r="M71" s="41" t="s">
        <v>46</v>
      </c>
      <c r="N71" s="607"/>
      <c r="O71" s="608"/>
      <c r="P71" s="608"/>
      <c r="Q71" s="608"/>
      <c r="R71" s="608"/>
      <c r="S71" s="608"/>
      <c r="T71" s="608"/>
      <c r="U71" s="609"/>
      <c r="V71" s="616">
        <f>IF(ISTEXT('[1]Handeing.'!K22),'[1]Handeing.'!K22,"")</f>
      </c>
      <c r="W71" s="610"/>
      <c r="X71" s="610"/>
      <c r="Y71" s="610"/>
      <c r="Z71" s="610"/>
      <c r="AA71" s="618"/>
      <c r="AB71" s="619"/>
      <c r="AC71" s="619"/>
      <c r="AD71" s="619"/>
      <c r="AE71" s="619"/>
      <c r="AF71" s="619"/>
      <c r="AG71" s="619"/>
      <c r="AH71" s="620"/>
    </row>
    <row r="72" spans="1:34" ht="12.75" customHeight="1" hidden="1">
      <c r="A72" s="35"/>
      <c r="B72" s="637"/>
      <c r="C72" s="638">
        <f>'[1]SP. Finale'!AP24</f>
        <v>0</v>
      </c>
      <c r="D72" s="639"/>
      <c r="E72" s="640">
        <f>IF(C72&gt;0,VLOOKUP(C72,'[1]Spielerliste'!$D$8:$K$2833,2,FALSE),"")</f>
      </c>
      <c r="F72" s="641"/>
      <c r="G72" s="611">
        <f>IF(C72&gt;0,VLOOKUP(C72,'[1]Spielerliste'!D20:K2845,5,FALSE),"")</f>
      </c>
      <c r="H72" s="642"/>
      <c r="I72" s="611">
        <f>IF(C72&gt;0,VLOOKUP(C72,'[1]Spielerliste'!$D$8:$K$2833,6,FALSE),"")</f>
      </c>
      <c r="J72" s="612"/>
      <c r="K72" s="613"/>
      <c r="L72" s="38" t="s">
        <v>45</v>
      </c>
      <c r="M72" s="39" t="s">
        <v>46</v>
      </c>
      <c r="N72" s="614">
        <f>IF(C72&gt;0,CONCATENATE(I72,L72,G72,M72,I73,L72,G73),"")</f>
      </c>
      <c r="O72" s="605"/>
      <c r="P72" s="605"/>
      <c r="Q72" s="605"/>
      <c r="R72" s="605"/>
      <c r="S72" s="605"/>
      <c r="T72" s="605"/>
      <c r="U72" s="606"/>
      <c r="V72" s="634">
        <f>IF(ISTEXT('[1]Handeing.'!K23),'[1]Handeing.'!K23,"")</f>
      </c>
      <c r="W72" s="635"/>
      <c r="X72" s="635"/>
      <c r="Y72" s="635"/>
      <c r="Z72" s="635"/>
      <c r="AA72" s="632">
        <f>IF(ISTEXT('[1]Handeing.'!K23),CONCATENATE(V72,M72,V73),"")</f>
      </c>
      <c r="AB72" s="633"/>
      <c r="AC72" s="633"/>
      <c r="AD72" s="633"/>
      <c r="AE72" s="633"/>
      <c r="AF72" s="633"/>
      <c r="AG72" s="633"/>
      <c r="AH72" s="617"/>
    </row>
    <row r="73" spans="1:34" ht="12.75" customHeight="1" hidden="1" thickBot="1">
      <c r="A73" s="35"/>
      <c r="B73" s="636">
        <v>8</v>
      </c>
      <c r="C73" s="643">
        <f>'[1]SP. Finale'!AP25</f>
        <v>0</v>
      </c>
      <c r="D73" s="644"/>
      <c r="E73" s="645">
        <f>IF(C73&gt;0,VLOOKUP(C73,'[1]Spielerliste'!$D$8:$K$2833,2,FALSE),"")</f>
      </c>
      <c r="F73" s="646"/>
      <c r="G73" s="621">
        <f>IF(C73&gt;0,VLOOKUP(C73,'[1]Spielerliste'!D21:K2846,5,FALSE),"")</f>
      </c>
      <c r="H73" s="615"/>
      <c r="I73" s="621">
        <f>IF(C73&gt;0,VLOOKUP(C73,'[1]Spielerliste'!$D$8:$K$2833,6,FALSE),"")</f>
      </c>
      <c r="J73" s="622"/>
      <c r="K73" s="615"/>
      <c r="L73" s="40" t="s">
        <v>45</v>
      </c>
      <c r="M73" s="41" t="s">
        <v>46</v>
      </c>
      <c r="N73" s="607"/>
      <c r="O73" s="608"/>
      <c r="P73" s="608"/>
      <c r="Q73" s="608"/>
      <c r="R73" s="608"/>
      <c r="S73" s="608"/>
      <c r="T73" s="608"/>
      <c r="U73" s="609"/>
      <c r="V73" s="616">
        <f>IF(ISTEXT('[1]Handeing.'!K24),'[1]Handeing.'!K24,"")</f>
      </c>
      <c r="W73" s="610"/>
      <c r="X73" s="610"/>
      <c r="Y73" s="610"/>
      <c r="Z73" s="610"/>
      <c r="AA73" s="618"/>
      <c r="AB73" s="619"/>
      <c r="AC73" s="619"/>
      <c r="AD73" s="619"/>
      <c r="AE73" s="619"/>
      <c r="AF73" s="619"/>
      <c r="AG73" s="619"/>
      <c r="AH73" s="620"/>
    </row>
    <row r="74" spans="1:34" ht="12.75" customHeight="1" hidden="1">
      <c r="A74" s="35"/>
      <c r="B74" s="637"/>
      <c r="C74" s="638">
        <f>'[1]SP. Finale'!AP26</f>
        <v>0</v>
      </c>
      <c r="D74" s="639"/>
      <c r="E74" s="640">
        <f>IF(C74&gt;0,VLOOKUP(C74,'[1]Spielerliste'!$D$8:$K$2833,2,FALSE),"")</f>
      </c>
      <c r="F74" s="641"/>
      <c r="G74" s="611">
        <f>IF(C74&gt;0,VLOOKUP(C74,'[1]Spielerliste'!D22:K2847,5,FALSE),"")</f>
      </c>
      <c r="H74" s="642"/>
      <c r="I74" s="611">
        <f>IF(C74&gt;0,VLOOKUP(C74,'[1]Spielerliste'!$D$8:$K$2833,6,FALSE),"")</f>
      </c>
      <c r="J74" s="612"/>
      <c r="K74" s="613"/>
      <c r="L74" s="38" t="s">
        <v>45</v>
      </c>
      <c r="M74" s="39" t="s">
        <v>46</v>
      </c>
      <c r="N74" s="614">
        <f>IF(C74&gt;0,CONCATENATE(I74,L74,G74,M74,I75,L74,G75),"")</f>
      </c>
      <c r="O74" s="605"/>
      <c r="P74" s="605"/>
      <c r="Q74" s="605"/>
      <c r="R74" s="605"/>
      <c r="S74" s="605"/>
      <c r="T74" s="605"/>
      <c r="U74" s="606"/>
      <c r="V74" s="634">
        <f>IF(ISTEXT('[1]Handeing.'!K25),'[1]Handeing.'!K25,"")</f>
      </c>
      <c r="W74" s="635"/>
      <c r="X74" s="635"/>
      <c r="Y74" s="635"/>
      <c r="Z74" s="635"/>
      <c r="AA74" s="632">
        <f>IF(ISTEXT('[1]Handeing.'!K25),CONCATENATE(V74,M74,V75),"")</f>
      </c>
      <c r="AB74" s="633"/>
      <c r="AC74" s="633"/>
      <c r="AD74" s="633"/>
      <c r="AE74" s="633"/>
      <c r="AF74" s="633"/>
      <c r="AG74" s="633"/>
      <c r="AH74" s="617"/>
    </row>
    <row r="75" spans="1:34" ht="12.75" customHeight="1" hidden="1" thickBot="1">
      <c r="A75" s="35"/>
      <c r="C75" s="643">
        <f>'[1]SP. Finale'!AP27</f>
        <v>0</v>
      </c>
      <c r="D75" s="644"/>
      <c r="E75" s="645">
        <f>IF(C75&gt;0,VLOOKUP(C75,'[1]Spielerliste'!$D$8:$K$2833,2,FALSE),"")</f>
      </c>
      <c r="F75" s="646"/>
      <c r="G75" s="621">
        <f>IF(C75&gt;0,VLOOKUP(C75,'[1]Spielerliste'!D23:K2848,5,FALSE),"")</f>
      </c>
      <c r="H75" s="615"/>
      <c r="I75" s="621">
        <f>IF(C75&gt;0,VLOOKUP(C75,'[1]Spielerliste'!$D$8:$K$2833,6,FALSE),"")</f>
      </c>
      <c r="J75" s="622"/>
      <c r="K75" s="615"/>
      <c r="L75" s="40" t="s">
        <v>45</v>
      </c>
      <c r="M75" s="41" t="s">
        <v>46</v>
      </c>
      <c r="N75" s="607"/>
      <c r="O75" s="608"/>
      <c r="P75" s="608"/>
      <c r="Q75" s="608"/>
      <c r="R75" s="608"/>
      <c r="S75" s="608"/>
      <c r="T75" s="608"/>
      <c r="U75" s="609"/>
      <c r="V75" s="616">
        <f>IF(ISTEXT('[1]Handeing.'!K26),'[1]Handeing.'!K26,"")</f>
      </c>
      <c r="W75" s="610"/>
      <c r="X75" s="610"/>
      <c r="Y75" s="610"/>
      <c r="Z75" s="610"/>
      <c r="AA75" s="618"/>
      <c r="AB75" s="619"/>
      <c r="AC75" s="619"/>
      <c r="AD75" s="619"/>
      <c r="AE75" s="619"/>
      <c r="AF75" s="619"/>
      <c r="AG75" s="619"/>
      <c r="AH75" s="620"/>
    </row>
    <row r="76" ht="12.75" customHeight="1"/>
    <row r="77" ht="12.75" customHeight="1"/>
    <row r="78" ht="12.75" customHeight="1"/>
  </sheetData>
  <mergeCells count="148">
    <mergeCell ref="J39:N39"/>
    <mergeCell ref="J40:N40"/>
    <mergeCell ref="U39:V39"/>
    <mergeCell ref="U40:V40"/>
    <mergeCell ref="C10:J10"/>
    <mergeCell ref="U15:V15"/>
    <mergeCell ref="U18:V18"/>
    <mergeCell ref="U21:V21"/>
    <mergeCell ref="U20:V20"/>
    <mergeCell ref="E12:I12"/>
    <mergeCell ref="E13:I13"/>
    <mergeCell ref="L16:S16"/>
    <mergeCell ref="F3:X4"/>
    <mergeCell ref="F5:X5"/>
    <mergeCell ref="F6:X6"/>
    <mergeCell ref="I56:AH57"/>
    <mergeCell ref="U17:V17"/>
    <mergeCell ref="U19:V19"/>
    <mergeCell ref="U12:V12"/>
    <mergeCell ref="U14:V14"/>
    <mergeCell ref="U16:V16"/>
    <mergeCell ref="U13:V13"/>
    <mergeCell ref="AA59:AH59"/>
    <mergeCell ref="V59:Z59"/>
    <mergeCell ref="C26:J26"/>
    <mergeCell ref="G58:U58"/>
    <mergeCell ref="H56:H57"/>
    <mergeCell ref="V58:AH58"/>
    <mergeCell ref="W28:Y28"/>
    <mergeCell ref="P28:R28"/>
    <mergeCell ref="T28:U28"/>
    <mergeCell ref="V42:Z42"/>
    <mergeCell ref="B59:B60"/>
    <mergeCell ref="C60:D60"/>
    <mergeCell ref="E60:F60"/>
    <mergeCell ref="G60:H60"/>
    <mergeCell ref="N59:U59"/>
    <mergeCell ref="G59:H59"/>
    <mergeCell ref="I59:K59"/>
    <mergeCell ref="C61:D61"/>
    <mergeCell ref="E61:F61"/>
    <mergeCell ref="G61:H61"/>
    <mergeCell ref="C59:D59"/>
    <mergeCell ref="E59:F59"/>
    <mergeCell ref="V60:Z60"/>
    <mergeCell ref="AA60:AH61"/>
    <mergeCell ref="I61:K61"/>
    <mergeCell ref="V61:Z61"/>
    <mergeCell ref="I60:K60"/>
    <mergeCell ref="N60:U61"/>
    <mergeCell ref="B61:B62"/>
    <mergeCell ref="C62:D62"/>
    <mergeCell ref="E62:F62"/>
    <mergeCell ref="G62:H62"/>
    <mergeCell ref="N62:U63"/>
    <mergeCell ref="V62:Z62"/>
    <mergeCell ref="AA62:AH63"/>
    <mergeCell ref="I63:K63"/>
    <mergeCell ref="V63:Z63"/>
    <mergeCell ref="I62:K62"/>
    <mergeCell ref="B63:B64"/>
    <mergeCell ref="C64:D64"/>
    <mergeCell ref="E64:F64"/>
    <mergeCell ref="G64:H64"/>
    <mergeCell ref="C63:D63"/>
    <mergeCell ref="E63:F63"/>
    <mergeCell ref="G63:H63"/>
    <mergeCell ref="N64:U65"/>
    <mergeCell ref="V64:Z64"/>
    <mergeCell ref="AA64:AH65"/>
    <mergeCell ref="I65:K65"/>
    <mergeCell ref="V65:Z65"/>
    <mergeCell ref="I64:K64"/>
    <mergeCell ref="B65:B66"/>
    <mergeCell ref="C66:D66"/>
    <mergeCell ref="E66:F66"/>
    <mergeCell ref="G66:H66"/>
    <mergeCell ref="C65:D65"/>
    <mergeCell ref="E65:F65"/>
    <mergeCell ref="G65:H65"/>
    <mergeCell ref="N66:U67"/>
    <mergeCell ref="V66:Z66"/>
    <mergeCell ref="AA66:AH67"/>
    <mergeCell ref="I67:K67"/>
    <mergeCell ref="V67:Z67"/>
    <mergeCell ref="I66:K66"/>
    <mergeCell ref="B67:B68"/>
    <mergeCell ref="C68:D68"/>
    <mergeCell ref="E68:F68"/>
    <mergeCell ref="G68:H68"/>
    <mergeCell ref="C67:D67"/>
    <mergeCell ref="E67:F67"/>
    <mergeCell ref="G67:H67"/>
    <mergeCell ref="AA68:AH69"/>
    <mergeCell ref="I69:K69"/>
    <mergeCell ref="V69:Z69"/>
    <mergeCell ref="I68:K68"/>
    <mergeCell ref="N68:U69"/>
    <mergeCell ref="V68:Z68"/>
    <mergeCell ref="B69:B70"/>
    <mergeCell ref="C70:D70"/>
    <mergeCell ref="E70:F70"/>
    <mergeCell ref="G70:H70"/>
    <mergeCell ref="C69:D69"/>
    <mergeCell ref="E69:F69"/>
    <mergeCell ref="G69:H69"/>
    <mergeCell ref="AA70:AH71"/>
    <mergeCell ref="I71:K71"/>
    <mergeCell ref="V71:Z71"/>
    <mergeCell ref="I70:K70"/>
    <mergeCell ref="N70:U71"/>
    <mergeCell ref="V70:Z70"/>
    <mergeCell ref="B71:B72"/>
    <mergeCell ref="C72:D72"/>
    <mergeCell ref="E72:F72"/>
    <mergeCell ref="G72:H72"/>
    <mergeCell ref="C71:D71"/>
    <mergeCell ref="E71:F71"/>
    <mergeCell ref="G71:H71"/>
    <mergeCell ref="AA72:AH73"/>
    <mergeCell ref="I73:K73"/>
    <mergeCell ref="V73:Z73"/>
    <mergeCell ref="I72:K72"/>
    <mergeCell ref="N72:U73"/>
    <mergeCell ref="V72:Z72"/>
    <mergeCell ref="B73:B74"/>
    <mergeCell ref="C74:D74"/>
    <mergeCell ref="E74:F74"/>
    <mergeCell ref="G74:H74"/>
    <mergeCell ref="C73:D73"/>
    <mergeCell ref="E73:F73"/>
    <mergeCell ref="G73:H73"/>
    <mergeCell ref="C75:D75"/>
    <mergeCell ref="E75:F75"/>
    <mergeCell ref="G75:H75"/>
    <mergeCell ref="AA74:AH75"/>
    <mergeCell ref="I75:K75"/>
    <mergeCell ref="V75:Z75"/>
    <mergeCell ref="I74:K74"/>
    <mergeCell ref="N74:U75"/>
    <mergeCell ref="V74:Z74"/>
    <mergeCell ref="C25:T25"/>
    <mergeCell ref="E14:I14"/>
    <mergeCell ref="E15:I15"/>
    <mergeCell ref="L12:S12"/>
    <mergeCell ref="L13:S13"/>
    <mergeCell ref="L14:S14"/>
    <mergeCell ref="L15:S15"/>
  </mergeCells>
  <conditionalFormatting sqref="O7:Z9">
    <cfRule type="expression" priority="1" dxfId="0" stopIfTrue="1">
      <formula>$O$12=0</formula>
    </cfRule>
  </conditionalFormatting>
  <conditionalFormatting sqref="D7:J9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1968503937007874" header="0" footer="0"/>
  <pageSetup fitToHeight="1" fitToWidth="1" horizontalDpi="300" verticalDpi="3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AS78"/>
  <sheetViews>
    <sheetView showGridLines="0" showRowColHeaders="0" zoomScaleSheetLayoutView="100" workbookViewId="0" topLeftCell="B2">
      <selection activeCell="Z4" sqref="Z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9" width="2.77734375" style="2" customWidth="1"/>
    <col min="10" max="10" width="4.2148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21484375" style="2" customWidth="1"/>
    <col min="21" max="21" width="2.21484375" style="2" customWidth="1"/>
    <col min="22" max="22" width="1.99609375" style="2" customWidth="1"/>
    <col min="23" max="23" width="1.66796875" style="2" customWidth="1"/>
    <col min="24" max="24" width="4.21484375" style="2" customWidth="1"/>
    <col min="25" max="25" width="2.3359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3"/>
      <c r="C5" s="381"/>
      <c r="D5" s="381"/>
      <c r="E5" s="381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3"/>
      <c r="C6" s="382"/>
      <c r="D6" s="382"/>
      <c r="E6" s="382"/>
      <c r="F6" s="680" t="s">
        <v>160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3"/>
      <c r="C8" s="714" t="s">
        <v>121</v>
      </c>
      <c r="D8" s="714"/>
      <c r="E8" s="714"/>
      <c r="F8" s="714"/>
      <c r="G8" s="714"/>
      <c r="H8" s="714"/>
      <c r="I8" s="714"/>
      <c r="J8" s="71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453"/>
      <c r="Z8" s="3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7.5" customHeight="1">
      <c r="A9" s="1"/>
      <c r="B9" s="33"/>
      <c r="C9" s="320"/>
      <c r="D9" s="320"/>
      <c r="E9" s="320"/>
      <c r="F9" s="320"/>
      <c r="G9" s="320"/>
      <c r="H9" s="320"/>
      <c r="I9" s="320"/>
      <c r="J9" s="32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53"/>
      <c r="Z9" s="33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9.5" customHeight="1">
      <c r="A10" s="1"/>
      <c r="B10" s="33"/>
      <c r="C10" s="454" t="s">
        <v>0</v>
      </c>
      <c r="D10" s="370"/>
      <c r="E10" s="694">
        <v>1</v>
      </c>
      <c r="F10" s="694"/>
      <c r="G10" s="694"/>
      <c r="H10" s="694"/>
      <c r="I10" s="694"/>
      <c r="J10" s="455"/>
      <c r="K10" s="455" t="s">
        <v>1</v>
      </c>
      <c r="L10" s="690">
        <v>6</v>
      </c>
      <c r="M10" s="690"/>
      <c r="N10" s="690"/>
      <c r="O10" s="690"/>
      <c r="P10" s="690"/>
      <c r="Q10" s="690"/>
      <c r="R10" s="690"/>
      <c r="S10" s="690"/>
      <c r="T10" s="372"/>
      <c r="U10" s="687"/>
      <c r="V10" s="687"/>
      <c r="W10" s="456" t="s">
        <v>2</v>
      </c>
      <c r="X10" s="452"/>
      <c r="Y10" s="374"/>
      <c r="Z10" s="375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9.5" customHeight="1">
      <c r="A11" s="1"/>
      <c r="B11" s="33"/>
      <c r="C11" s="454" t="s">
        <v>3</v>
      </c>
      <c r="D11" s="370"/>
      <c r="E11" s="694">
        <v>2</v>
      </c>
      <c r="F11" s="694"/>
      <c r="G11" s="694"/>
      <c r="H11" s="694"/>
      <c r="I11" s="694"/>
      <c r="J11" s="455"/>
      <c r="K11" s="455" t="s">
        <v>1</v>
      </c>
      <c r="L11" s="690">
        <v>4</v>
      </c>
      <c r="M11" s="690"/>
      <c r="N11" s="690"/>
      <c r="O11" s="690"/>
      <c r="P11" s="690"/>
      <c r="Q11" s="690"/>
      <c r="R11" s="690"/>
      <c r="S11" s="690"/>
      <c r="T11" s="372"/>
      <c r="U11" s="687"/>
      <c r="V11" s="687"/>
      <c r="W11" s="456" t="s">
        <v>2</v>
      </c>
      <c r="X11" s="452"/>
      <c r="Y11" s="374"/>
      <c r="Z11" s="375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9.5" customHeight="1">
      <c r="A12" s="1"/>
      <c r="B12" s="33"/>
      <c r="C12" s="454" t="s">
        <v>4</v>
      </c>
      <c r="D12" s="370"/>
      <c r="E12" s="694">
        <v>3</v>
      </c>
      <c r="F12" s="694"/>
      <c r="G12" s="694"/>
      <c r="H12" s="694"/>
      <c r="I12" s="694"/>
      <c r="J12" s="455"/>
      <c r="K12" s="455" t="s">
        <v>1</v>
      </c>
      <c r="L12" s="694">
        <v>5</v>
      </c>
      <c r="M12" s="694"/>
      <c r="N12" s="694"/>
      <c r="O12" s="694"/>
      <c r="P12" s="694"/>
      <c r="Q12" s="694"/>
      <c r="R12" s="694"/>
      <c r="S12" s="694"/>
      <c r="T12" s="372"/>
      <c r="U12" s="687"/>
      <c r="V12" s="687"/>
      <c r="W12" s="456" t="s">
        <v>2</v>
      </c>
      <c r="X12" s="452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75" customHeight="1">
      <c r="A13" s="1"/>
      <c r="B13" s="33"/>
      <c r="C13" s="454" t="s">
        <v>5</v>
      </c>
      <c r="D13" s="370"/>
      <c r="E13" s="630">
        <f>E10</f>
        <v>1</v>
      </c>
      <c r="F13" s="630"/>
      <c r="G13" s="630"/>
      <c r="H13" s="630"/>
      <c r="I13" s="630"/>
      <c r="J13" s="455"/>
      <c r="K13" s="455" t="s">
        <v>1</v>
      </c>
      <c r="L13" s="630">
        <f>L11</f>
        <v>4</v>
      </c>
      <c r="M13" s="630"/>
      <c r="N13" s="630"/>
      <c r="O13" s="630"/>
      <c r="P13" s="630"/>
      <c r="Q13" s="630"/>
      <c r="R13" s="630"/>
      <c r="S13" s="630"/>
      <c r="T13" s="372"/>
      <c r="U13" s="687"/>
      <c r="V13" s="687"/>
      <c r="W13" s="456" t="s">
        <v>2</v>
      </c>
      <c r="X13" s="452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9.5" customHeight="1">
      <c r="A14" s="1"/>
      <c r="B14" s="33"/>
      <c r="C14" s="454" t="s">
        <v>6</v>
      </c>
      <c r="D14" s="370"/>
      <c r="E14" s="455">
        <f>E12</f>
        <v>3</v>
      </c>
      <c r="F14" s="455"/>
      <c r="G14" s="455"/>
      <c r="H14" s="455"/>
      <c r="I14" s="455"/>
      <c r="J14" s="455"/>
      <c r="K14" s="455" t="s">
        <v>1</v>
      </c>
      <c r="L14" s="630">
        <f>L10</f>
        <v>6</v>
      </c>
      <c r="M14" s="630"/>
      <c r="N14" s="630"/>
      <c r="O14" s="630"/>
      <c r="P14" s="630"/>
      <c r="Q14" s="630"/>
      <c r="R14" s="630"/>
      <c r="S14" s="630"/>
      <c r="T14" s="372"/>
      <c r="U14" s="687"/>
      <c r="V14" s="687"/>
      <c r="W14" s="456" t="s">
        <v>2</v>
      </c>
      <c r="X14" s="452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>
      <c r="A15" s="1"/>
      <c r="B15" s="33"/>
      <c r="C15" s="454" t="s">
        <v>7</v>
      </c>
      <c r="D15" s="370"/>
      <c r="E15" s="455">
        <f>E11</f>
        <v>2</v>
      </c>
      <c r="F15" s="455"/>
      <c r="G15" s="455"/>
      <c r="H15" s="455"/>
      <c r="I15" s="455"/>
      <c r="J15" s="455"/>
      <c r="K15" s="455" t="s">
        <v>1</v>
      </c>
      <c r="L15" s="455">
        <f>L12</f>
        <v>5</v>
      </c>
      <c r="M15" s="455"/>
      <c r="N15" s="455"/>
      <c r="O15" s="455"/>
      <c r="P15" s="455"/>
      <c r="Q15" s="455"/>
      <c r="R15" s="455"/>
      <c r="S15" s="457"/>
      <c r="T15" s="372"/>
      <c r="U15" s="687"/>
      <c r="V15" s="687"/>
      <c r="W15" s="456" t="s">
        <v>2</v>
      </c>
      <c r="X15" s="452"/>
      <c r="Y15" s="374"/>
      <c r="Z15" s="375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75" customHeight="1">
      <c r="A16" s="1"/>
      <c r="B16" s="33"/>
      <c r="C16" s="454" t="s">
        <v>8</v>
      </c>
      <c r="D16" s="370"/>
      <c r="E16" s="455">
        <f>L11</f>
        <v>4</v>
      </c>
      <c r="F16" s="455"/>
      <c r="G16" s="455"/>
      <c r="H16" s="455"/>
      <c r="I16" s="455"/>
      <c r="J16" s="455"/>
      <c r="K16" s="455" t="s">
        <v>1</v>
      </c>
      <c r="L16" s="455">
        <f>L10</f>
        <v>6</v>
      </c>
      <c r="M16" s="455"/>
      <c r="N16" s="455"/>
      <c r="O16" s="455"/>
      <c r="P16" s="455"/>
      <c r="Q16" s="455"/>
      <c r="R16" s="455"/>
      <c r="S16" s="457"/>
      <c r="T16" s="372"/>
      <c r="U16" s="687"/>
      <c r="V16" s="687"/>
      <c r="W16" s="456" t="s">
        <v>2</v>
      </c>
      <c r="X16" s="452"/>
      <c r="Y16" s="374"/>
      <c r="Z16" s="375"/>
      <c r="AA16" s="6"/>
      <c r="AB16" s="6"/>
      <c r="AC16" s="6"/>
      <c r="AD16" s="6"/>
      <c r="AE16" s="6"/>
      <c r="AF16" s="6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9.5" customHeight="1">
      <c r="A17" s="1"/>
      <c r="B17" s="33"/>
      <c r="C17" s="454" t="s">
        <v>9</v>
      </c>
      <c r="D17" s="370"/>
      <c r="E17" s="455">
        <f>E10</f>
        <v>1</v>
      </c>
      <c r="F17" s="455"/>
      <c r="G17" s="455"/>
      <c r="H17" s="455"/>
      <c r="I17" s="455"/>
      <c r="J17" s="455"/>
      <c r="K17" s="455" t="s">
        <v>1</v>
      </c>
      <c r="L17" s="455">
        <f>L12</f>
        <v>5</v>
      </c>
      <c r="M17" s="455"/>
      <c r="N17" s="455"/>
      <c r="O17" s="455"/>
      <c r="P17" s="455"/>
      <c r="Q17" s="455"/>
      <c r="R17" s="455"/>
      <c r="S17" s="457"/>
      <c r="T17" s="372"/>
      <c r="U17" s="687"/>
      <c r="V17" s="687"/>
      <c r="W17" s="456" t="s">
        <v>2</v>
      </c>
      <c r="X17" s="452"/>
      <c r="Y17" s="377"/>
      <c r="Z17" s="37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9.5" customHeight="1">
      <c r="A18" s="1"/>
      <c r="B18" s="33"/>
      <c r="C18" s="454" t="s">
        <v>10</v>
      </c>
      <c r="D18" s="370"/>
      <c r="E18" s="455">
        <f>E11</f>
        <v>2</v>
      </c>
      <c r="F18" s="455"/>
      <c r="G18" s="455"/>
      <c r="H18" s="455"/>
      <c r="I18" s="455"/>
      <c r="J18" s="455"/>
      <c r="K18" s="455" t="s">
        <v>1</v>
      </c>
      <c r="L18" s="455">
        <f>E12</f>
        <v>3</v>
      </c>
      <c r="M18" s="455"/>
      <c r="N18" s="455"/>
      <c r="O18" s="455"/>
      <c r="P18" s="455"/>
      <c r="Q18" s="455"/>
      <c r="R18" s="455"/>
      <c r="S18" s="457"/>
      <c r="T18" s="372"/>
      <c r="U18" s="687"/>
      <c r="V18" s="687"/>
      <c r="W18" s="456" t="s">
        <v>2</v>
      </c>
      <c r="X18" s="452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.75" customHeight="1">
      <c r="A19" s="1"/>
      <c r="B19" s="33"/>
      <c r="C19" s="454" t="s">
        <v>11</v>
      </c>
      <c r="D19" s="370"/>
      <c r="E19" s="455">
        <f>L11</f>
        <v>4</v>
      </c>
      <c r="F19" s="455"/>
      <c r="G19" s="455"/>
      <c r="H19" s="455"/>
      <c r="I19" s="455"/>
      <c r="J19" s="455"/>
      <c r="K19" s="455" t="s">
        <v>1</v>
      </c>
      <c r="L19" s="455">
        <f>L12</f>
        <v>5</v>
      </c>
      <c r="M19" s="455"/>
      <c r="N19" s="455"/>
      <c r="O19" s="455"/>
      <c r="P19" s="455"/>
      <c r="Q19" s="455"/>
      <c r="R19" s="455"/>
      <c r="S19" s="457"/>
      <c r="T19" s="372"/>
      <c r="U19" s="687"/>
      <c r="V19" s="687"/>
      <c r="W19" s="456" t="s">
        <v>2</v>
      </c>
      <c r="X19" s="452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9.5" customHeight="1">
      <c r="A20" s="1"/>
      <c r="B20" s="33"/>
      <c r="C20" s="454" t="s">
        <v>12</v>
      </c>
      <c r="D20" s="370"/>
      <c r="E20" s="455">
        <f>E11</f>
        <v>2</v>
      </c>
      <c r="F20" s="455"/>
      <c r="G20" s="455"/>
      <c r="H20" s="455"/>
      <c r="I20" s="455"/>
      <c r="J20" s="455"/>
      <c r="K20" s="455" t="s">
        <v>1</v>
      </c>
      <c r="L20" s="455">
        <f>L10</f>
        <v>6</v>
      </c>
      <c r="M20" s="455"/>
      <c r="N20" s="455"/>
      <c r="O20" s="455"/>
      <c r="P20" s="455"/>
      <c r="Q20" s="455"/>
      <c r="R20" s="455"/>
      <c r="S20" s="457"/>
      <c r="T20" s="372"/>
      <c r="U20" s="687"/>
      <c r="V20" s="687"/>
      <c r="W20" s="456" t="s">
        <v>2</v>
      </c>
      <c r="X20" s="452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9.5" customHeight="1">
      <c r="A21" s="1"/>
      <c r="B21" s="33"/>
      <c r="C21" s="454" t="s">
        <v>13</v>
      </c>
      <c r="D21" s="370">
        <f>D11</f>
        <v>0</v>
      </c>
      <c r="E21" s="455">
        <f>E10</f>
        <v>1</v>
      </c>
      <c r="F21" s="455"/>
      <c r="G21" s="455"/>
      <c r="H21" s="455"/>
      <c r="I21" s="455"/>
      <c r="J21" s="455"/>
      <c r="K21" s="455" t="s">
        <v>1</v>
      </c>
      <c r="L21" s="455">
        <f>E12</f>
        <v>3</v>
      </c>
      <c r="M21" s="455"/>
      <c r="N21" s="455"/>
      <c r="O21" s="455"/>
      <c r="P21" s="455"/>
      <c r="Q21" s="455"/>
      <c r="R21" s="455"/>
      <c r="S21" s="457"/>
      <c r="T21" s="372"/>
      <c r="U21" s="687"/>
      <c r="V21" s="687"/>
      <c r="W21" s="456" t="s">
        <v>2</v>
      </c>
      <c r="X21" s="452"/>
      <c r="Y21" s="37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4.75" customHeight="1">
      <c r="A22" s="1"/>
      <c r="B22" s="33"/>
      <c r="C22" s="454" t="s">
        <v>14</v>
      </c>
      <c r="D22" s="370"/>
      <c r="E22" s="455">
        <f>L12</f>
        <v>5</v>
      </c>
      <c r="F22" s="455"/>
      <c r="G22" s="455"/>
      <c r="H22" s="455"/>
      <c r="I22" s="455"/>
      <c r="J22" s="455"/>
      <c r="K22" s="455" t="s">
        <v>1</v>
      </c>
      <c r="L22" s="455">
        <f>L10</f>
        <v>6</v>
      </c>
      <c r="M22" s="455"/>
      <c r="N22" s="455"/>
      <c r="O22" s="455"/>
      <c r="P22" s="455"/>
      <c r="Q22" s="455"/>
      <c r="R22" s="455"/>
      <c r="S22" s="457"/>
      <c r="T22" s="372"/>
      <c r="U22" s="687"/>
      <c r="V22" s="687"/>
      <c r="W22" s="456" t="s">
        <v>2</v>
      </c>
      <c r="X22" s="452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9.5" customHeight="1">
      <c r="A23" s="1"/>
      <c r="B23" s="33"/>
      <c r="C23" s="454" t="s">
        <v>15</v>
      </c>
      <c r="D23" s="370"/>
      <c r="E23" s="455">
        <f>E12</f>
        <v>3</v>
      </c>
      <c r="F23" s="455"/>
      <c r="G23" s="455"/>
      <c r="H23" s="455"/>
      <c r="I23" s="455"/>
      <c r="J23" s="455"/>
      <c r="K23" s="455" t="s">
        <v>1</v>
      </c>
      <c r="L23" s="455">
        <f>L11</f>
        <v>4</v>
      </c>
      <c r="M23" s="455"/>
      <c r="N23" s="455"/>
      <c r="O23" s="455"/>
      <c r="P23" s="455"/>
      <c r="Q23" s="455"/>
      <c r="R23" s="455"/>
      <c r="S23" s="457"/>
      <c r="T23" s="372"/>
      <c r="U23" s="687"/>
      <c r="V23" s="687"/>
      <c r="W23" s="456" t="s">
        <v>2</v>
      </c>
      <c r="X23" s="452"/>
      <c r="Y23" s="374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3"/>
      <c r="C24" s="373" t="s">
        <v>16</v>
      </c>
      <c r="D24" s="549"/>
      <c r="E24" s="550">
        <f>E10</f>
        <v>1</v>
      </c>
      <c r="F24" s="550"/>
      <c r="G24" s="550"/>
      <c r="H24" s="550"/>
      <c r="I24" s="550"/>
      <c r="J24" s="550"/>
      <c r="K24" s="550" t="s">
        <v>1</v>
      </c>
      <c r="L24" s="550">
        <f>E11</f>
        <v>2</v>
      </c>
      <c r="M24" s="550"/>
      <c r="N24" s="550"/>
      <c r="O24" s="550"/>
      <c r="P24" s="550"/>
      <c r="Q24" s="550"/>
      <c r="R24" s="550"/>
      <c r="S24" s="551"/>
      <c r="T24" s="552"/>
      <c r="U24" s="687"/>
      <c r="V24" s="687"/>
      <c r="W24" s="456" t="s">
        <v>2</v>
      </c>
      <c r="X24" s="452"/>
      <c r="Y24" s="377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9.75" customHeight="1">
      <c r="A25" s="1"/>
      <c r="B25" s="33"/>
      <c r="C25" s="536"/>
      <c r="D25" s="537"/>
      <c r="E25" s="538"/>
      <c r="F25" s="538"/>
      <c r="G25" s="538"/>
      <c r="H25" s="538"/>
      <c r="I25" s="538"/>
      <c r="J25" s="538"/>
      <c r="K25" s="537"/>
      <c r="L25" s="538"/>
      <c r="M25" s="538"/>
      <c r="N25" s="538"/>
      <c r="O25" s="538"/>
      <c r="P25" s="538"/>
      <c r="Q25" s="538"/>
      <c r="R25" s="538"/>
      <c r="S25" s="539"/>
      <c r="T25" s="540"/>
      <c r="U25" s="541"/>
      <c r="V25" s="541"/>
      <c r="W25" s="542"/>
      <c r="X25" s="543"/>
      <c r="Y25" s="54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1"/>
      <c r="B26" s="33"/>
      <c r="C26" s="369"/>
      <c r="D26" s="370"/>
      <c r="E26" s="371"/>
      <c r="F26" s="371"/>
      <c r="G26" s="371"/>
      <c r="H26" s="371"/>
      <c r="I26" s="371"/>
      <c r="J26" s="371"/>
      <c r="K26" s="370"/>
      <c r="L26" s="371"/>
      <c r="M26" s="371"/>
      <c r="N26" s="371"/>
      <c r="O26" s="371"/>
      <c r="P26" s="371"/>
      <c r="Q26" s="371"/>
      <c r="R26" s="371"/>
      <c r="S26" s="376"/>
      <c r="T26" s="372"/>
      <c r="U26" s="459"/>
      <c r="V26" s="459"/>
      <c r="W26" s="373"/>
      <c r="X26" s="377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4.5" customHeight="1">
      <c r="A27" s="1"/>
      <c r="B27" s="33"/>
      <c r="C27" s="302"/>
      <c r="D27" s="302"/>
      <c r="E27" s="302"/>
      <c r="F27" s="302"/>
      <c r="G27" s="302"/>
      <c r="H27" s="302"/>
      <c r="I27" s="302"/>
      <c r="J27" s="302"/>
      <c r="K27" s="535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26" customFormat="1" ht="21.75" customHeight="1">
      <c r="A28" s="219"/>
      <c r="B28" s="303"/>
      <c r="C28" s="629" t="s">
        <v>147</v>
      </c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715"/>
      <c r="V28" s="715"/>
      <c r="W28" s="715"/>
      <c r="X28" s="715"/>
      <c r="Y28" s="715"/>
      <c r="Z28" s="303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</row>
    <row r="29" spans="1:45" s="226" customFormat="1" ht="15" customHeight="1">
      <c r="A29" s="219"/>
      <c r="B29" s="303"/>
      <c r="C29" s="659" t="s">
        <v>146</v>
      </c>
      <c r="D29" s="660"/>
      <c r="E29" s="660"/>
      <c r="F29" s="660"/>
      <c r="G29" s="660"/>
      <c r="H29" s="660"/>
      <c r="I29" s="660"/>
      <c r="J29" s="6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304"/>
      <c r="V29" s="304"/>
      <c r="W29" s="305"/>
      <c r="X29" s="306"/>
      <c r="Y29" s="304"/>
      <c r="Z29" s="303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</row>
    <row r="30" spans="1:45" s="226" customFormat="1" ht="7.5" customHeight="1">
      <c r="A30" s="219"/>
      <c r="B30" s="303"/>
      <c r="C30" s="461"/>
      <c r="D30" s="462"/>
      <c r="E30" s="462"/>
      <c r="F30" s="462"/>
      <c r="G30" s="462"/>
      <c r="H30" s="462"/>
      <c r="I30" s="462"/>
      <c r="J30" s="462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304"/>
      <c r="V30" s="304"/>
      <c r="W30" s="305"/>
      <c r="X30" s="306"/>
      <c r="Y30" s="304"/>
      <c r="Z30" s="303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</row>
    <row r="31" spans="1:45" s="226" customFormat="1" ht="21.75" customHeight="1">
      <c r="A31" s="219"/>
      <c r="B31" s="303"/>
      <c r="C31" s="307"/>
      <c r="D31" s="308"/>
      <c r="E31" s="308"/>
      <c r="F31" s="309"/>
      <c r="G31" s="310"/>
      <c r="H31" s="311"/>
      <c r="I31" s="311"/>
      <c r="J31" s="311"/>
      <c r="K31" s="311"/>
      <c r="L31" s="311"/>
      <c r="M31" s="311"/>
      <c r="N31" s="463" t="s">
        <v>132</v>
      </c>
      <c r="O31" s="464"/>
      <c r="P31" s="677" t="s">
        <v>31</v>
      </c>
      <c r="Q31" s="677"/>
      <c r="R31" s="677"/>
      <c r="S31" s="465"/>
      <c r="T31" s="688" t="s">
        <v>122</v>
      </c>
      <c r="U31" s="688"/>
      <c r="V31" s="466"/>
      <c r="W31" s="676" t="s">
        <v>133</v>
      </c>
      <c r="X31" s="676"/>
      <c r="Y31" s="676"/>
      <c r="Z31" s="316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</row>
    <row r="32" spans="1:45" ht="24" customHeight="1">
      <c r="A32" s="1"/>
      <c r="B32" s="317"/>
      <c r="C32" s="318" t="s">
        <v>0</v>
      </c>
      <c r="D32" s="319"/>
      <c r="E32" s="467">
        <f>Berechnung!A132</f>
        <v>1</v>
      </c>
      <c r="F32" s="467"/>
      <c r="G32" s="467"/>
      <c r="H32" s="467"/>
      <c r="I32" s="467"/>
      <c r="J32" s="467"/>
      <c r="K32" s="467"/>
      <c r="L32" s="467"/>
      <c r="M32" s="320"/>
      <c r="N32" s="468">
        <f>Berechnung!A138</f>
        <v>0</v>
      </c>
      <c r="O32" s="323"/>
      <c r="P32" s="469">
        <f>Berechnung!B138</f>
        <v>0</v>
      </c>
      <c r="Q32" s="344" t="s">
        <v>2</v>
      </c>
      <c r="R32" s="470">
        <f>Berechnung!C138</f>
        <v>0</v>
      </c>
      <c r="S32" s="326"/>
      <c r="T32" s="471">
        <f aca="true" t="shared" si="0" ref="T32:T43">P32-R32</f>
        <v>0</v>
      </c>
      <c r="U32" s="324"/>
      <c r="V32" s="324"/>
      <c r="W32" s="324"/>
      <c r="X32" s="472">
        <f>Berechnung!D138</f>
        <v>0</v>
      </c>
      <c r="Y32" s="320"/>
      <c r="Z32" s="3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4" customHeight="1">
      <c r="A33" s="1"/>
      <c r="B33" s="317"/>
      <c r="C33" s="318"/>
      <c r="D33" s="319"/>
      <c r="E33" s="446" t="s">
        <v>123</v>
      </c>
      <c r="F33" s="509"/>
      <c r="G33" s="509"/>
      <c r="H33" s="509"/>
      <c r="I33" s="509"/>
      <c r="J33" s="509"/>
      <c r="K33" s="509"/>
      <c r="L33" s="509"/>
      <c r="M33" s="509"/>
      <c r="N33" s="473">
        <f>Berechnung!A138</f>
        <v>0</v>
      </c>
      <c r="O33" s="330"/>
      <c r="P33" s="474">
        <f>Berechnung!B138</f>
        <v>0</v>
      </c>
      <c r="Q33" s="347" t="s">
        <v>2</v>
      </c>
      <c r="R33" s="475">
        <f>Berechnung!C138</f>
        <v>0</v>
      </c>
      <c r="S33" s="334"/>
      <c r="T33" s="476">
        <f t="shared" si="0"/>
        <v>0</v>
      </c>
      <c r="U33" s="332"/>
      <c r="V33" s="332"/>
      <c r="W33" s="332"/>
      <c r="X33" s="477">
        <f>Berechnung!D138</f>
        <v>0</v>
      </c>
      <c r="Y33" s="514"/>
      <c r="Z33" s="32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4" customHeight="1">
      <c r="A34" s="1"/>
      <c r="B34" s="317"/>
      <c r="C34" s="318" t="s">
        <v>3</v>
      </c>
      <c r="D34" s="319"/>
      <c r="E34" s="467">
        <f>Berechnung!F132</f>
        <v>2</v>
      </c>
      <c r="F34" s="467"/>
      <c r="G34" s="467"/>
      <c r="H34" s="467"/>
      <c r="I34" s="467"/>
      <c r="J34" s="467"/>
      <c r="K34" s="467"/>
      <c r="L34" s="467"/>
      <c r="M34" s="320"/>
      <c r="N34" s="468">
        <f>Berechnung!F138</f>
        <v>0</v>
      </c>
      <c r="O34" s="323"/>
      <c r="P34" s="469">
        <f>Berechnung!G138</f>
        <v>0</v>
      </c>
      <c r="Q34" s="344" t="s">
        <v>2</v>
      </c>
      <c r="R34" s="470">
        <f>Berechnung!H138</f>
        <v>0</v>
      </c>
      <c r="S34" s="326"/>
      <c r="T34" s="471">
        <f t="shared" si="0"/>
        <v>0</v>
      </c>
      <c r="U34" s="324"/>
      <c r="V34" s="324">
        <f>REPT('[1]RB- Finale'!AP24,1)</f>
      </c>
      <c r="W34" s="324"/>
      <c r="X34" s="472">
        <f>Berechnung!I138</f>
        <v>0</v>
      </c>
      <c r="Y34" s="328"/>
      <c r="Z34" s="32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4" customHeight="1">
      <c r="A35" s="1"/>
      <c r="B35" s="317"/>
      <c r="C35" s="318"/>
      <c r="D35" s="319"/>
      <c r="E35" s="446" t="s">
        <v>124</v>
      </c>
      <c r="F35" s="509"/>
      <c r="G35" s="509"/>
      <c r="H35" s="509"/>
      <c r="I35" s="509"/>
      <c r="J35" s="509"/>
      <c r="K35" s="509"/>
      <c r="L35" s="509"/>
      <c r="M35" s="509"/>
      <c r="N35" s="473">
        <f>Berechnung!F138</f>
        <v>0</v>
      </c>
      <c r="O35" s="330"/>
      <c r="P35" s="474">
        <f>Berechnung!G138</f>
        <v>0</v>
      </c>
      <c r="Q35" s="347" t="s">
        <v>2</v>
      </c>
      <c r="R35" s="475">
        <f>Berechnung!H138</f>
        <v>0</v>
      </c>
      <c r="S35" s="334"/>
      <c r="T35" s="476">
        <f t="shared" si="0"/>
        <v>0</v>
      </c>
      <c r="U35" s="332"/>
      <c r="V35" s="332"/>
      <c r="W35" s="332"/>
      <c r="X35" s="477">
        <f>Berechnung!I138</f>
        <v>0</v>
      </c>
      <c r="Y35" s="515"/>
      <c r="Z35" s="51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4" customHeight="1">
      <c r="A36" s="1"/>
      <c r="B36" s="317"/>
      <c r="C36" s="318" t="s">
        <v>4</v>
      </c>
      <c r="D36" s="319"/>
      <c r="E36" s="478">
        <f>Berechnung!K132</f>
        <v>3</v>
      </c>
      <c r="F36" s="478"/>
      <c r="G36" s="478"/>
      <c r="H36" s="478"/>
      <c r="I36" s="478"/>
      <c r="J36" s="478"/>
      <c r="K36" s="478"/>
      <c r="L36" s="478"/>
      <c r="M36" s="358"/>
      <c r="N36" s="468">
        <f>Berechnung!K138</f>
        <v>0</v>
      </c>
      <c r="O36" s="479"/>
      <c r="P36" s="469">
        <f>Berechnung!L138</f>
        <v>0</v>
      </c>
      <c r="Q36" s="480" t="s">
        <v>2</v>
      </c>
      <c r="R36" s="470">
        <f>Berechnung!M138</f>
        <v>0</v>
      </c>
      <c r="S36" s="481"/>
      <c r="T36" s="471">
        <f t="shared" si="0"/>
        <v>0</v>
      </c>
      <c r="U36" s="482"/>
      <c r="V36" s="482" t="s">
        <v>24</v>
      </c>
      <c r="W36" s="482"/>
      <c r="X36" s="472">
        <f>Berechnung!N138</f>
        <v>0</v>
      </c>
      <c r="Y36" s="338"/>
      <c r="Z36" s="33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0" customHeight="1">
      <c r="A37" s="1"/>
      <c r="B37" s="317"/>
      <c r="C37" s="318"/>
      <c r="D37" s="319"/>
      <c r="E37" s="446" t="s">
        <v>125</v>
      </c>
      <c r="F37" s="509"/>
      <c r="G37" s="509"/>
      <c r="H37" s="509"/>
      <c r="I37" s="509"/>
      <c r="J37" s="509"/>
      <c r="K37" s="509"/>
      <c r="L37" s="509"/>
      <c r="M37" s="509"/>
      <c r="N37" s="473">
        <f>Berechnung!K138</f>
        <v>0</v>
      </c>
      <c r="O37" s="483"/>
      <c r="P37" s="474">
        <f>Berechnung!L138</f>
        <v>0</v>
      </c>
      <c r="Q37" s="484" t="s">
        <v>2</v>
      </c>
      <c r="R37" s="475">
        <f>Berechnung!M138</f>
        <v>0</v>
      </c>
      <c r="S37" s="485"/>
      <c r="T37" s="476">
        <f t="shared" si="0"/>
        <v>0</v>
      </c>
      <c r="U37" s="486"/>
      <c r="V37" s="486"/>
      <c r="W37" s="486"/>
      <c r="X37" s="477">
        <f>Berechnung!N138</f>
        <v>0</v>
      </c>
      <c r="Y37" s="516"/>
      <c r="Z37" s="51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4" customHeight="1">
      <c r="A38" s="1"/>
      <c r="B38" s="317"/>
      <c r="C38" s="340" t="s">
        <v>5</v>
      </c>
      <c r="D38" s="341"/>
      <c r="E38" s="487">
        <f>Berechnung!P132</f>
        <v>4</v>
      </c>
      <c r="F38" s="487"/>
      <c r="G38" s="487"/>
      <c r="H38" s="487"/>
      <c r="I38" s="487"/>
      <c r="J38" s="487"/>
      <c r="K38" s="487"/>
      <c r="L38" s="487"/>
      <c r="M38" s="488"/>
      <c r="N38" s="468">
        <f>Berechnung!P138</f>
        <v>0</v>
      </c>
      <c r="O38" s="489"/>
      <c r="P38" s="490">
        <f>Berechnung!Q138</f>
        <v>0</v>
      </c>
      <c r="Q38" s="480" t="s">
        <v>2</v>
      </c>
      <c r="R38" s="491">
        <f>Berechnung!R138</f>
        <v>0</v>
      </c>
      <c r="S38" s="492"/>
      <c r="T38" s="471">
        <f t="shared" si="0"/>
        <v>0</v>
      </c>
      <c r="U38" s="482"/>
      <c r="V38" s="482">
        <f>REPT('[1]RB- Finale'!AP25,1)</f>
      </c>
      <c r="W38" s="482"/>
      <c r="X38" s="493">
        <f>Berechnung!S138</f>
        <v>0</v>
      </c>
      <c r="Y38" s="345"/>
      <c r="Z38" s="34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4" customHeight="1">
      <c r="A39" s="1"/>
      <c r="B39" s="317"/>
      <c r="C39" s="340"/>
      <c r="D39" s="341"/>
      <c r="E39" s="283" t="s">
        <v>126</v>
      </c>
      <c r="F39" s="329"/>
      <c r="G39" s="329"/>
      <c r="H39" s="329"/>
      <c r="I39" s="329"/>
      <c r="J39" s="329"/>
      <c r="K39" s="329"/>
      <c r="L39" s="329"/>
      <c r="M39" s="329"/>
      <c r="N39" s="473">
        <f>Berechnung!P138</f>
        <v>0</v>
      </c>
      <c r="O39" s="494"/>
      <c r="P39" s="495">
        <f>Berechnung!Q138</f>
        <v>0</v>
      </c>
      <c r="Q39" s="484" t="s">
        <v>2</v>
      </c>
      <c r="R39" s="496">
        <f>Berechnung!R138</f>
        <v>0</v>
      </c>
      <c r="S39" s="497"/>
      <c r="T39" s="476">
        <f t="shared" si="0"/>
        <v>0</v>
      </c>
      <c r="U39" s="486"/>
      <c r="V39" s="486"/>
      <c r="W39" s="486"/>
      <c r="X39" s="498">
        <f>Berechnung!S138</f>
        <v>0</v>
      </c>
      <c r="Y39" s="517"/>
      <c r="Z39" s="34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4" customHeight="1">
      <c r="A40" s="1"/>
      <c r="B40" s="317"/>
      <c r="C40" s="348" t="s">
        <v>6</v>
      </c>
      <c r="D40" s="319"/>
      <c r="E40" s="487">
        <f>Berechnung!U132</f>
        <v>5</v>
      </c>
      <c r="F40" s="487"/>
      <c r="G40" s="487"/>
      <c r="H40" s="487"/>
      <c r="I40" s="487"/>
      <c r="J40" s="487"/>
      <c r="K40" s="487"/>
      <c r="L40" s="487"/>
      <c r="M40" s="342"/>
      <c r="N40" s="468">
        <f>Berechnung!U138</f>
        <v>0</v>
      </c>
      <c r="O40" s="489"/>
      <c r="P40" s="499">
        <f>Berechnung!V138</f>
        <v>0</v>
      </c>
      <c r="Q40" s="480" t="s">
        <v>2</v>
      </c>
      <c r="R40" s="500">
        <f>Berechnung!W138</f>
        <v>0</v>
      </c>
      <c r="S40" s="492"/>
      <c r="T40" s="501">
        <f t="shared" si="0"/>
        <v>0</v>
      </c>
      <c r="U40" s="482"/>
      <c r="V40" s="482">
        <f>REPT('[1]RB- Finale'!AP26,1)</f>
      </c>
      <c r="W40" s="482"/>
      <c r="X40" s="502">
        <f>Berechnung!X138</f>
        <v>0</v>
      </c>
      <c r="Y40" s="349"/>
      <c r="Z40" s="34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4" customHeight="1">
      <c r="A41" s="1"/>
      <c r="B41" s="317"/>
      <c r="C41" s="348"/>
      <c r="D41" s="319"/>
      <c r="E41" s="283" t="s">
        <v>127</v>
      </c>
      <c r="F41" s="329"/>
      <c r="G41" s="329"/>
      <c r="H41" s="329"/>
      <c r="I41" s="329"/>
      <c r="J41" s="329"/>
      <c r="K41" s="329"/>
      <c r="L41" s="329"/>
      <c r="M41" s="329"/>
      <c r="N41" s="473">
        <f>Berechnung!U138</f>
        <v>0</v>
      </c>
      <c r="O41" s="330"/>
      <c r="P41" s="495">
        <f>Berechnung!V138</f>
        <v>0</v>
      </c>
      <c r="Q41" s="484" t="s">
        <v>2</v>
      </c>
      <c r="R41" s="496">
        <f>Berechnung!W138</f>
        <v>0</v>
      </c>
      <c r="S41" s="346"/>
      <c r="T41" s="476">
        <f t="shared" si="0"/>
        <v>0</v>
      </c>
      <c r="U41" s="332"/>
      <c r="V41" s="332"/>
      <c r="W41" s="332"/>
      <c r="X41" s="498">
        <f>Berechnung!X138</f>
        <v>0</v>
      </c>
      <c r="Y41" s="518"/>
      <c r="Z41" s="3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4" customHeight="1">
      <c r="A42" s="1"/>
      <c r="B42" s="317"/>
      <c r="C42" s="348" t="s">
        <v>7</v>
      </c>
      <c r="D42" s="350"/>
      <c r="E42" s="487">
        <f>Berechnung!Z132</f>
        <v>6</v>
      </c>
      <c r="F42" s="487"/>
      <c r="G42" s="487"/>
      <c r="H42" s="487"/>
      <c r="I42" s="487"/>
      <c r="J42" s="487"/>
      <c r="K42" s="487"/>
      <c r="L42" s="487"/>
      <c r="M42" s="342"/>
      <c r="N42" s="468">
        <f>Berechnung!Z138</f>
        <v>0</v>
      </c>
      <c r="O42" s="342"/>
      <c r="P42" s="504">
        <f>Berechnung!AA138</f>
        <v>0</v>
      </c>
      <c r="Q42" s="505" t="s">
        <v>2</v>
      </c>
      <c r="R42" s="487">
        <f>Berechnung!AB138</f>
        <v>0</v>
      </c>
      <c r="S42" s="506"/>
      <c r="T42" s="507">
        <f t="shared" si="0"/>
        <v>0</v>
      </c>
      <c r="U42" s="383"/>
      <c r="V42" s="383">
        <f>REPT('[1]RB- Finale'!AP52,1)</f>
      </c>
      <c r="W42" s="383"/>
      <c r="X42" s="508">
        <f>Berechnung!AC138</f>
        <v>0</v>
      </c>
      <c r="Y42" s="349"/>
      <c r="Z42" s="34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" customHeight="1">
      <c r="A43" s="1"/>
      <c r="B43" s="317"/>
      <c r="C43" s="348"/>
      <c r="D43" s="350"/>
      <c r="E43" s="283" t="s">
        <v>129</v>
      </c>
      <c r="F43" s="329"/>
      <c r="G43" s="329"/>
      <c r="H43" s="329"/>
      <c r="I43" s="329"/>
      <c r="J43" s="329"/>
      <c r="K43" s="329"/>
      <c r="L43" s="329"/>
      <c r="M43" s="329"/>
      <c r="N43" s="473">
        <f>Berechnung!Z138</f>
        <v>0</v>
      </c>
      <c r="O43" s="339"/>
      <c r="P43" s="495">
        <f>Berechnung!AA138</f>
        <v>0</v>
      </c>
      <c r="Q43" s="484" t="s">
        <v>2</v>
      </c>
      <c r="R43" s="496">
        <f>Berechnung!AB138</f>
        <v>0</v>
      </c>
      <c r="S43" s="346"/>
      <c r="T43" s="476">
        <f t="shared" si="0"/>
        <v>0</v>
      </c>
      <c r="U43" s="332"/>
      <c r="V43" s="332"/>
      <c r="W43" s="332"/>
      <c r="X43" s="498">
        <f>Berechnung!AC138</f>
        <v>0</v>
      </c>
      <c r="Y43" s="349"/>
      <c r="Z43" s="34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317"/>
      <c r="C44" s="348"/>
      <c r="D44" s="350"/>
      <c r="E44" s="509"/>
      <c r="F44" s="509"/>
      <c r="G44" s="509"/>
      <c r="H44" s="509"/>
      <c r="I44" s="509"/>
      <c r="J44" s="509"/>
      <c r="K44" s="509"/>
      <c r="L44" s="509"/>
      <c r="M44" s="509"/>
      <c r="N44" s="335"/>
      <c r="O44" s="330"/>
      <c r="P44" s="510"/>
      <c r="Q44" s="347"/>
      <c r="R44" s="511"/>
      <c r="S44" s="334"/>
      <c r="T44" s="473"/>
      <c r="U44" s="332"/>
      <c r="V44" s="332"/>
      <c r="W44" s="332"/>
      <c r="X44" s="512"/>
      <c r="Y44" s="349"/>
      <c r="Z44" s="34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>
      <c r="A45" s="1"/>
      <c r="B45" s="33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3"/>
      <c r="T45" s="513"/>
      <c r="U45" s="513"/>
      <c r="V45" s="689" t="s">
        <v>114</v>
      </c>
      <c r="W45" s="689"/>
      <c r="X45" s="689"/>
      <c r="Y45" s="689"/>
      <c r="Z45" s="68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30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4" ht="12.75" customHeight="1" hidden="1">
      <c r="A59" s="34"/>
      <c r="B59" s="667" t="s">
        <v>32</v>
      </c>
      <c r="C59" s="668"/>
      <c r="D59" s="668"/>
      <c r="E59" s="668"/>
      <c r="F59" s="668"/>
      <c r="G59" s="668"/>
      <c r="H59" s="671">
        <f>'[1]Optionen'!Q19</f>
        <v>1</v>
      </c>
      <c r="I59" s="681" t="str">
        <f>IF(H59=1,"Lizenz Nr.- Eingabe","Hand - Eingabe")</f>
        <v>Lizenz Nr.- Eingabe</v>
      </c>
      <c r="J59" s="682"/>
      <c r="K59" s="682"/>
      <c r="L59" s="682"/>
      <c r="M59" s="682"/>
      <c r="N59" s="682"/>
      <c r="O59" s="682"/>
      <c r="P59" s="682"/>
      <c r="Q59" s="682"/>
      <c r="R59" s="682"/>
      <c r="S59" s="682"/>
      <c r="T59" s="682"/>
      <c r="U59" s="682"/>
      <c r="V59" s="682"/>
      <c r="W59" s="682"/>
      <c r="X59" s="682"/>
      <c r="Y59" s="682"/>
      <c r="Z59" s="682"/>
      <c r="AA59" s="682"/>
      <c r="AB59" s="682"/>
      <c r="AC59" s="682"/>
      <c r="AD59" s="682"/>
      <c r="AE59" s="682"/>
      <c r="AF59" s="682"/>
      <c r="AG59" s="682"/>
      <c r="AH59" s="683"/>
    </row>
    <row r="60" spans="1:34" ht="12.75" customHeight="1" hidden="1" thickBot="1">
      <c r="A60" s="34"/>
      <c r="B60" s="669"/>
      <c r="C60" s="670"/>
      <c r="D60" s="670"/>
      <c r="E60" s="670"/>
      <c r="F60" s="670"/>
      <c r="G60" s="670"/>
      <c r="H60" s="672"/>
      <c r="I60" s="684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6"/>
    </row>
    <row r="61" spans="1:34" ht="20.25" customHeight="1" hidden="1" thickBot="1">
      <c r="A61" s="34"/>
      <c r="B61" s="661"/>
      <c r="C61" s="662"/>
      <c r="D61" s="662"/>
      <c r="E61" s="662"/>
      <c r="F61" s="663"/>
      <c r="G61" s="664" t="s">
        <v>33</v>
      </c>
      <c r="H61" s="665"/>
      <c r="I61" s="665"/>
      <c r="J61" s="665"/>
      <c r="K61" s="665"/>
      <c r="L61" s="665"/>
      <c r="M61" s="665"/>
      <c r="N61" s="665"/>
      <c r="O61" s="665"/>
      <c r="P61" s="665"/>
      <c r="Q61" s="665"/>
      <c r="R61" s="665"/>
      <c r="S61" s="665"/>
      <c r="T61" s="665"/>
      <c r="U61" s="666"/>
      <c r="V61" s="673" t="s">
        <v>34</v>
      </c>
      <c r="W61" s="674"/>
      <c r="X61" s="674"/>
      <c r="Y61" s="674"/>
      <c r="Z61" s="674"/>
      <c r="AA61" s="674"/>
      <c r="AB61" s="674"/>
      <c r="AC61" s="674"/>
      <c r="AD61" s="674"/>
      <c r="AE61" s="674"/>
      <c r="AF61" s="674"/>
      <c r="AG61" s="674"/>
      <c r="AH61" s="675"/>
    </row>
    <row r="62" spans="1:34" ht="12.75" customHeight="1" hidden="1" thickBot="1">
      <c r="A62" s="35"/>
      <c r="B62" s="36" t="s">
        <v>35</v>
      </c>
      <c r="C62" s="650" t="s">
        <v>36</v>
      </c>
      <c r="D62" s="651"/>
      <c r="E62" s="652" t="s">
        <v>37</v>
      </c>
      <c r="F62" s="653"/>
      <c r="G62" s="652" t="s">
        <v>38</v>
      </c>
      <c r="H62" s="655"/>
      <c r="I62" s="652" t="s">
        <v>39</v>
      </c>
      <c r="J62" s="656"/>
      <c r="K62" s="657"/>
      <c r="L62" s="37" t="s">
        <v>40</v>
      </c>
      <c r="M62" s="36" t="s">
        <v>41</v>
      </c>
      <c r="N62" s="652" t="s">
        <v>42</v>
      </c>
      <c r="O62" s="654"/>
      <c r="P62" s="654"/>
      <c r="Q62" s="654"/>
      <c r="R62" s="654"/>
      <c r="S62" s="654"/>
      <c r="T62" s="654"/>
      <c r="U62" s="655"/>
      <c r="V62" s="652" t="s">
        <v>43</v>
      </c>
      <c r="W62" s="658"/>
      <c r="X62" s="658"/>
      <c r="Y62" s="658"/>
      <c r="Z62" s="658"/>
      <c r="AA62" s="652" t="s">
        <v>44</v>
      </c>
      <c r="AB62" s="658"/>
      <c r="AC62" s="658"/>
      <c r="AD62" s="658"/>
      <c r="AE62" s="658"/>
      <c r="AF62" s="658"/>
      <c r="AG62" s="658"/>
      <c r="AH62" s="653"/>
    </row>
    <row r="63" spans="1:34" ht="12.75" customHeight="1" hidden="1">
      <c r="A63" s="35"/>
      <c r="B63" s="647">
        <v>1</v>
      </c>
      <c r="C63" s="638">
        <f>'[1]SP. Finale'!AP11</f>
        <v>0</v>
      </c>
      <c r="D63" s="639"/>
      <c r="E63" s="640">
        <f>IF(C63&gt;0,VLOOKUP(C63,'[1]Spielerliste'!$D$8:$K$2833,2,FALSE),"")</f>
      </c>
      <c r="F63" s="641"/>
      <c r="G63" s="611">
        <f>IF(C63&gt;0,VLOOKUP(C63,'[1]Spielerliste'!D8:K2833,5,FALSE),"")</f>
      </c>
      <c r="H63" s="642"/>
      <c r="I63" s="611">
        <f>IF(C63&gt;0,VLOOKUP(C63,'[1]Spielerliste'!$D$8:$K$2833,6,FALSE),"")</f>
      </c>
      <c r="J63" s="612"/>
      <c r="K63" s="613"/>
      <c r="L63" s="38" t="s">
        <v>45</v>
      </c>
      <c r="M63" s="39" t="s">
        <v>46</v>
      </c>
      <c r="N63" s="614">
        <f>IF(C63&gt;0,CONCATENATE(I63,L63,G63,M63,I64,L63,G64),"")</f>
      </c>
      <c r="O63" s="605"/>
      <c r="P63" s="605"/>
      <c r="Q63" s="605"/>
      <c r="R63" s="605"/>
      <c r="S63" s="605"/>
      <c r="T63" s="605"/>
      <c r="U63" s="606"/>
      <c r="V63" s="648">
        <f>IF(ISTEXT('[1]Handeing.'!K11),'[1]Handeing.'!K11,"")</f>
      </c>
      <c r="W63" s="649"/>
      <c r="X63" s="649"/>
      <c r="Y63" s="649"/>
      <c r="Z63" s="649"/>
      <c r="AA63" s="632">
        <f>IF(ISTEXT('[1]Handeing.'!K11),CONCATENATE(V63,M63,V64),"")</f>
      </c>
      <c r="AB63" s="633"/>
      <c r="AC63" s="633"/>
      <c r="AD63" s="633"/>
      <c r="AE63" s="633"/>
      <c r="AF63" s="633"/>
      <c r="AG63" s="633"/>
      <c r="AH63" s="617"/>
    </row>
    <row r="64" spans="1:34" ht="12.75" customHeight="1" hidden="1" thickBot="1">
      <c r="A64" s="35"/>
      <c r="B64" s="636"/>
      <c r="C64" s="643">
        <f>'[1]SP. Finale'!AP12</f>
        <v>0</v>
      </c>
      <c r="D64" s="644"/>
      <c r="E64" s="645">
        <f>IF(C64&gt;0,VLOOKUP(C64,'[1]Spielerliste'!$D$8:$K$2833,2,FALSE),"")</f>
      </c>
      <c r="F64" s="646"/>
      <c r="G64" s="621">
        <f>IF(C64&gt;0,VLOOKUP(C64,'[1]Spielerliste'!D9:K2834,5,FALSE),"")</f>
      </c>
      <c r="H64" s="615"/>
      <c r="I64" s="621">
        <f>IF(C64&gt;0,VLOOKUP(C64,'[1]Spielerliste'!$D$8:$K$2833,6,FALSE),"")</f>
      </c>
      <c r="J64" s="622"/>
      <c r="K64" s="615"/>
      <c r="L64" s="40" t="s">
        <v>45</v>
      </c>
      <c r="M64" s="41" t="s">
        <v>46</v>
      </c>
      <c r="N64" s="607"/>
      <c r="O64" s="608"/>
      <c r="P64" s="608"/>
      <c r="Q64" s="608"/>
      <c r="R64" s="608"/>
      <c r="S64" s="608"/>
      <c r="T64" s="608"/>
      <c r="U64" s="609"/>
      <c r="V64" s="616">
        <f>IF(ISTEXT('[1]Handeing.'!K12),'[1]Handeing.'!K12,"")</f>
      </c>
      <c r="W64" s="610"/>
      <c r="X64" s="610"/>
      <c r="Y64" s="610"/>
      <c r="Z64" s="610"/>
      <c r="AA64" s="618"/>
      <c r="AB64" s="619"/>
      <c r="AC64" s="619"/>
      <c r="AD64" s="619"/>
      <c r="AE64" s="619"/>
      <c r="AF64" s="619"/>
      <c r="AG64" s="619"/>
      <c r="AH64" s="620"/>
    </row>
    <row r="65" spans="1:34" ht="12.75" customHeight="1" hidden="1">
      <c r="A65" s="35"/>
      <c r="B65" s="647">
        <v>2</v>
      </c>
      <c r="C65" s="638">
        <f>'[1]SP. Finale'!AP13</f>
        <v>0</v>
      </c>
      <c r="D65" s="639"/>
      <c r="E65" s="640">
        <f>IF(C65&gt;0,VLOOKUP(C65,'[1]Spielerliste'!$D$8:$K$2833,2,FALSE),"")</f>
      </c>
      <c r="F65" s="641"/>
      <c r="G65" s="611">
        <f>IF(C65&gt;0,VLOOKUP(C65,'[1]Spielerliste'!D10:K2835,5,FALSE),"")</f>
      </c>
      <c r="H65" s="642"/>
      <c r="I65" s="611">
        <f>IF(C65&gt;0,VLOOKUP(C65,'[1]Spielerliste'!$D$8:$K$2833,6,FALSE),"")</f>
      </c>
      <c r="J65" s="612"/>
      <c r="K65" s="613"/>
      <c r="L65" s="38" t="s">
        <v>45</v>
      </c>
      <c r="M65" s="39" t="s">
        <v>46</v>
      </c>
      <c r="N65" s="614">
        <f>IF(C65&gt;0,CONCATENATE(I65,L65,G65,M65,I66,L65,G66),"")</f>
      </c>
      <c r="O65" s="605"/>
      <c r="P65" s="605"/>
      <c r="Q65" s="605"/>
      <c r="R65" s="605"/>
      <c r="S65" s="605"/>
      <c r="T65" s="605"/>
      <c r="U65" s="606"/>
      <c r="V65" s="634">
        <f>IF(ISTEXT('[1]Handeing.'!K13),'[1]Handeing.'!K13,"")</f>
      </c>
      <c r="W65" s="635"/>
      <c r="X65" s="635"/>
      <c r="Y65" s="635"/>
      <c r="Z65" s="635"/>
      <c r="AA65" s="632">
        <f>IF(ISTEXT('[1]Handeing.'!K13),CONCATENATE(V65,M65,V66),"")</f>
      </c>
      <c r="AB65" s="633"/>
      <c r="AC65" s="633"/>
      <c r="AD65" s="633"/>
      <c r="AE65" s="633"/>
      <c r="AF65" s="633"/>
      <c r="AG65" s="633"/>
      <c r="AH65" s="617"/>
    </row>
    <row r="66" spans="1:34" ht="12.75" customHeight="1" hidden="1" thickBot="1">
      <c r="A66" s="35"/>
      <c r="B66" s="637"/>
      <c r="C66" s="643">
        <f>'[1]SP. Finale'!AP14</f>
        <v>0</v>
      </c>
      <c r="D66" s="644"/>
      <c r="E66" s="645">
        <f>IF(C66&gt;0,VLOOKUP(C66,'[1]Spielerliste'!$D$8:$K$2833,2,FALSE),"")</f>
      </c>
      <c r="F66" s="646"/>
      <c r="G66" s="621">
        <f>IF(C66&gt;0,VLOOKUP(C66,'[1]Spielerliste'!D11:K2836,5,FALSE),"")</f>
      </c>
      <c r="H66" s="615"/>
      <c r="I66" s="621">
        <f>IF(C66&gt;0,VLOOKUP(C66,'[1]Spielerliste'!$D$8:$K$2833,6,FALSE),"")</f>
      </c>
      <c r="J66" s="622"/>
      <c r="K66" s="615"/>
      <c r="L66" s="40" t="s">
        <v>45</v>
      </c>
      <c r="M66" s="41" t="s">
        <v>46</v>
      </c>
      <c r="N66" s="607"/>
      <c r="O66" s="608"/>
      <c r="P66" s="608"/>
      <c r="Q66" s="608"/>
      <c r="R66" s="608"/>
      <c r="S66" s="608"/>
      <c r="T66" s="608"/>
      <c r="U66" s="609"/>
      <c r="V66" s="616">
        <f>IF(ISTEXT('[1]Handeing.'!K14),'[1]Handeing.'!K14,"")</f>
      </c>
      <c r="W66" s="610"/>
      <c r="X66" s="610"/>
      <c r="Y66" s="610"/>
      <c r="Z66" s="610"/>
      <c r="AA66" s="618"/>
      <c r="AB66" s="619"/>
      <c r="AC66" s="619"/>
      <c r="AD66" s="619"/>
      <c r="AE66" s="619"/>
      <c r="AF66" s="619"/>
      <c r="AG66" s="619"/>
      <c r="AH66" s="620"/>
    </row>
    <row r="67" spans="1:34" ht="12.75" customHeight="1" hidden="1">
      <c r="A67" s="35"/>
      <c r="B67" s="636">
        <v>3</v>
      </c>
      <c r="C67" s="638">
        <f>'[1]SP. Finale'!AP15</f>
        <v>0</v>
      </c>
      <c r="D67" s="639"/>
      <c r="E67" s="640">
        <f>IF(C67&gt;0,VLOOKUP(C67,'[1]Spielerliste'!$D$8:$K$2833,2,FALSE),"")</f>
      </c>
      <c r="F67" s="641"/>
      <c r="G67" s="611">
        <f>IF(C67&gt;0,VLOOKUP(C67,'[1]Spielerliste'!D12:K2837,5,FALSE),"")</f>
      </c>
      <c r="H67" s="642"/>
      <c r="I67" s="611">
        <f>IF(C67&gt;0,VLOOKUP(C67,'[1]Spielerliste'!$D$8:$K$2833,6,FALSE),"")</f>
      </c>
      <c r="J67" s="612"/>
      <c r="K67" s="613"/>
      <c r="L67" s="38" t="s">
        <v>45</v>
      </c>
      <c r="M67" s="39" t="s">
        <v>46</v>
      </c>
      <c r="N67" s="614">
        <f>IF(C67&gt;0,CONCATENATE(I67,L67,G67,M67,I68,L67,G68),"")</f>
      </c>
      <c r="O67" s="605"/>
      <c r="P67" s="605"/>
      <c r="Q67" s="605"/>
      <c r="R67" s="605"/>
      <c r="S67" s="605"/>
      <c r="T67" s="605"/>
      <c r="U67" s="606"/>
      <c r="V67" s="634">
        <f>IF(ISTEXT('[1]Handeing.'!K15),'[1]Handeing.'!K15,"")</f>
      </c>
      <c r="W67" s="635"/>
      <c r="X67" s="635"/>
      <c r="Y67" s="635"/>
      <c r="Z67" s="635"/>
      <c r="AA67" s="632">
        <f>IF(ISTEXT('[1]Handeing.'!K15),CONCATENATE(V67,M67,V68),"")</f>
      </c>
      <c r="AB67" s="633"/>
      <c r="AC67" s="633"/>
      <c r="AD67" s="633"/>
      <c r="AE67" s="633"/>
      <c r="AF67" s="633"/>
      <c r="AG67" s="633"/>
      <c r="AH67" s="617"/>
    </row>
    <row r="68" spans="1:34" ht="12.75" customHeight="1" hidden="1" thickBot="1">
      <c r="A68" s="35"/>
      <c r="B68" s="636"/>
      <c r="C68" s="643">
        <f>'[1]SP. Finale'!AP16</f>
        <v>0</v>
      </c>
      <c r="D68" s="644"/>
      <c r="E68" s="645">
        <f>IF(C68&gt;0,VLOOKUP(C68,'[1]Spielerliste'!$D$8:$K$2833,2,FALSE),"")</f>
      </c>
      <c r="F68" s="646"/>
      <c r="G68" s="621">
        <f>IF(C68&gt;0,VLOOKUP(C68,'[1]Spielerliste'!D13:K2838,5,FALSE),"")</f>
      </c>
      <c r="H68" s="615"/>
      <c r="I68" s="621">
        <f>IF(C68&gt;0,VLOOKUP(C68,'[1]Spielerliste'!$D$8:$K$2833,6,FALSE),"")</f>
      </c>
      <c r="J68" s="622"/>
      <c r="K68" s="615"/>
      <c r="L68" s="40" t="s">
        <v>45</v>
      </c>
      <c r="M68" s="41" t="s">
        <v>46</v>
      </c>
      <c r="N68" s="607"/>
      <c r="O68" s="608"/>
      <c r="P68" s="608"/>
      <c r="Q68" s="608"/>
      <c r="R68" s="608"/>
      <c r="S68" s="608"/>
      <c r="T68" s="608"/>
      <c r="U68" s="609"/>
      <c r="V68" s="616">
        <f>IF(ISTEXT('[1]Handeing.'!K16),'[1]Handeing.'!K16,"")</f>
      </c>
      <c r="W68" s="610"/>
      <c r="X68" s="610"/>
      <c r="Y68" s="610"/>
      <c r="Z68" s="610"/>
      <c r="AA68" s="618"/>
      <c r="AB68" s="619"/>
      <c r="AC68" s="619"/>
      <c r="AD68" s="619"/>
      <c r="AE68" s="619"/>
      <c r="AF68" s="619"/>
      <c r="AG68" s="619"/>
      <c r="AH68" s="620"/>
    </row>
    <row r="69" spans="1:34" ht="12.75" customHeight="1" hidden="1">
      <c r="A69" s="35"/>
      <c r="B69" s="647">
        <v>4</v>
      </c>
      <c r="C69" s="638">
        <f>'[1]SP. Finale'!AP17</f>
        <v>0</v>
      </c>
      <c r="D69" s="639"/>
      <c r="E69" s="640">
        <f>IF(C69&gt;0,VLOOKUP(C69,'[1]Spielerliste'!$D$8:$K$2833,2,FALSE),"")</f>
      </c>
      <c r="F69" s="641"/>
      <c r="G69" s="611">
        <f>IF(C69&gt;0,VLOOKUP(C69,'[1]Spielerliste'!D14:K2839,5,FALSE),"")</f>
      </c>
      <c r="H69" s="642"/>
      <c r="I69" s="611">
        <f>IF(C69&gt;0,VLOOKUP(C69,'[1]Spielerliste'!$D$8:$K$2833,6,FALSE),"")</f>
      </c>
      <c r="J69" s="612"/>
      <c r="K69" s="613"/>
      <c r="L69" s="38" t="s">
        <v>45</v>
      </c>
      <c r="M69" s="39" t="s">
        <v>46</v>
      </c>
      <c r="N69" s="614">
        <f>IF(C69&gt;0,CONCATENATE(I69,L69,G69,M69,I70,L69,G70),"")</f>
      </c>
      <c r="O69" s="605"/>
      <c r="P69" s="605"/>
      <c r="Q69" s="605"/>
      <c r="R69" s="605"/>
      <c r="S69" s="605"/>
      <c r="T69" s="605"/>
      <c r="U69" s="606"/>
      <c r="V69" s="634">
        <f>IF(ISTEXT('[1]Handeing.'!K17),'[1]Handeing.'!K17,"")</f>
      </c>
      <c r="W69" s="635"/>
      <c r="X69" s="635"/>
      <c r="Y69" s="635"/>
      <c r="Z69" s="635"/>
      <c r="AA69" s="632">
        <f>IF(ISTEXT('[1]Handeing.'!K17),CONCATENATE(V69,M69,V70),"")</f>
      </c>
      <c r="AB69" s="633"/>
      <c r="AC69" s="633"/>
      <c r="AD69" s="633"/>
      <c r="AE69" s="633"/>
      <c r="AF69" s="633"/>
      <c r="AG69" s="633"/>
      <c r="AH69" s="617"/>
    </row>
    <row r="70" spans="1:34" ht="12.75" customHeight="1" hidden="1" thickBot="1">
      <c r="A70" s="35"/>
      <c r="B70" s="637"/>
      <c r="C70" s="643">
        <f>'[1]SP. Finale'!AP18</f>
        <v>0</v>
      </c>
      <c r="D70" s="644"/>
      <c r="E70" s="645">
        <f>IF(C70&gt;0,VLOOKUP(C70,'[1]Spielerliste'!$D$8:$K$2833,2,FALSE),"")</f>
      </c>
      <c r="F70" s="646"/>
      <c r="G70" s="621">
        <f>IF(C70&gt;0,VLOOKUP(C70,'[1]Spielerliste'!D15:K2840,5,FALSE),"")</f>
      </c>
      <c r="H70" s="615"/>
      <c r="I70" s="621">
        <f>IF(C70&gt;0,VLOOKUP(C70,'[1]Spielerliste'!$D$8:$K$2833,6,FALSE),"")</f>
      </c>
      <c r="J70" s="622"/>
      <c r="K70" s="615"/>
      <c r="L70" s="40" t="s">
        <v>45</v>
      </c>
      <c r="M70" s="41" t="s">
        <v>46</v>
      </c>
      <c r="N70" s="607"/>
      <c r="O70" s="608"/>
      <c r="P70" s="608"/>
      <c r="Q70" s="608"/>
      <c r="R70" s="608"/>
      <c r="S70" s="608"/>
      <c r="T70" s="608"/>
      <c r="U70" s="609"/>
      <c r="V70" s="616">
        <f>IF(ISTEXT('[1]Handeing.'!K18),'[1]Handeing.'!K18,"")</f>
      </c>
      <c r="W70" s="610"/>
      <c r="X70" s="610"/>
      <c r="Y70" s="610"/>
      <c r="Z70" s="610"/>
      <c r="AA70" s="618"/>
      <c r="AB70" s="619"/>
      <c r="AC70" s="619"/>
      <c r="AD70" s="619"/>
      <c r="AE70" s="619"/>
      <c r="AF70" s="619"/>
      <c r="AG70" s="619"/>
      <c r="AH70" s="620"/>
    </row>
    <row r="71" spans="1:34" ht="12.75" customHeight="1" hidden="1">
      <c r="A71" s="35"/>
      <c r="B71" s="636">
        <v>5</v>
      </c>
      <c r="C71" s="638">
        <f>'[1]SP. Finale'!AP20</f>
        <v>0</v>
      </c>
      <c r="D71" s="639"/>
      <c r="E71" s="640">
        <f>IF(C71&gt;0,VLOOKUP(C71,'[1]Spielerliste'!$D$8:$K$2833,2,FALSE),"")</f>
      </c>
      <c r="F71" s="641"/>
      <c r="G71" s="611">
        <f>IF(C71&gt;0,VLOOKUP(C71,'[1]Spielerliste'!D16:K2841,5,FALSE),"")</f>
      </c>
      <c r="H71" s="642"/>
      <c r="I71" s="611">
        <f>IF(C71&gt;0,VLOOKUP(C71,'[1]Spielerliste'!$D$8:$K$2833,6,FALSE),"")</f>
      </c>
      <c r="J71" s="612"/>
      <c r="K71" s="613"/>
      <c r="L71" s="38" t="s">
        <v>45</v>
      </c>
      <c r="M71" s="39" t="s">
        <v>46</v>
      </c>
      <c r="N71" s="614">
        <f>IF(C71&gt;0,CONCATENATE(I71,L71,G71,M71,I72,L71,G72),"")</f>
      </c>
      <c r="O71" s="605"/>
      <c r="P71" s="605"/>
      <c r="Q71" s="605"/>
      <c r="R71" s="605"/>
      <c r="S71" s="605"/>
      <c r="T71" s="605"/>
      <c r="U71" s="606"/>
      <c r="V71" s="634">
        <f>IF(ISTEXT('[1]Handeing.'!K19),'[1]Handeing.'!K19,"")</f>
      </c>
      <c r="W71" s="635"/>
      <c r="X71" s="635"/>
      <c r="Y71" s="635"/>
      <c r="Z71" s="635"/>
      <c r="AA71" s="632">
        <f>IF(ISTEXT('[1]Handeing.'!K19),CONCATENATE(V71,M71,V72),"")</f>
      </c>
      <c r="AB71" s="633"/>
      <c r="AC71" s="633"/>
      <c r="AD71" s="633"/>
      <c r="AE71" s="633"/>
      <c r="AF71" s="633"/>
      <c r="AG71" s="633"/>
      <c r="AH71" s="617"/>
    </row>
    <row r="72" spans="1:34" ht="12.75" customHeight="1" hidden="1" thickBot="1">
      <c r="A72" s="35"/>
      <c r="B72" s="636"/>
      <c r="C72" s="643">
        <f>'[1]SP. Finale'!AP21</f>
        <v>0</v>
      </c>
      <c r="D72" s="644"/>
      <c r="E72" s="645">
        <f>IF(C72&gt;0,VLOOKUP(C72,'[1]Spielerliste'!$D$8:$K$2833,2,FALSE),"")</f>
      </c>
      <c r="F72" s="646"/>
      <c r="G72" s="621">
        <f>IF(C72&gt;0,VLOOKUP(C72,'[1]Spielerliste'!D17:K2842,5,FALSE),"")</f>
      </c>
      <c r="H72" s="615"/>
      <c r="I72" s="621">
        <f>IF(C72&gt;0,VLOOKUP(C72,'[1]Spielerliste'!$D$8:$K$2833,6,FALSE),"")</f>
      </c>
      <c r="J72" s="622"/>
      <c r="K72" s="615"/>
      <c r="L72" s="40" t="s">
        <v>45</v>
      </c>
      <c r="M72" s="41" t="s">
        <v>46</v>
      </c>
      <c r="N72" s="607"/>
      <c r="O72" s="608"/>
      <c r="P72" s="608"/>
      <c r="Q72" s="608"/>
      <c r="R72" s="608"/>
      <c r="S72" s="608"/>
      <c r="T72" s="608"/>
      <c r="U72" s="609"/>
      <c r="V72" s="616">
        <f>IF(ISTEXT('[1]Handeing.'!K20),'[1]Handeing.'!K20,"")</f>
      </c>
      <c r="W72" s="610"/>
      <c r="X72" s="610"/>
      <c r="Y72" s="610"/>
      <c r="Z72" s="610"/>
      <c r="AA72" s="618"/>
      <c r="AB72" s="619"/>
      <c r="AC72" s="619"/>
      <c r="AD72" s="619"/>
      <c r="AE72" s="619"/>
      <c r="AF72" s="619"/>
      <c r="AG72" s="619"/>
      <c r="AH72" s="620"/>
    </row>
    <row r="73" spans="1:34" ht="12.75" customHeight="1" hidden="1">
      <c r="A73" s="35"/>
      <c r="B73" s="647">
        <v>6</v>
      </c>
      <c r="C73" s="638">
        <f>'[1]SP. Finale'!AP22</f>
        <v>0</v>
      </c>
      <c r="D73" s="639"/>
      <c r="E73" s="640">
        <f>IF(C73&gt;0,VLOOKUP(C73,'[1]Spielerliste'!$D$8:$K$2833,2,FALSE),"")</f>
      </c>
      <c r="F73" s="641"/>
      <c r="G73" s="611">
        <f>IF(C73&gt;0,VLOOKUP(C73,'[1]Spielerliste'!D18:K2843,5,FALSE),"")</f>
      </c>
      <c r="H73" s="642"/>
      <c r="I73" s="611">
        <f>IF(C73&gt;0,VLOOKUP(C73,'[1]Spielerliste'!$D$8:$K$2833,6,FALSE),"")</f>
      </c>
      <c r="J73" s="612"/>
      <c r="K73" s="613"/>
      <c r="L73" s="38" t="s">
        <v>45</v>
      </c>
      <c r="M73" s="39" t="s">
        <v>46</v>
      </c>
      <c r="N73" s="614">
        <f>IF(C73&gt;0,CONCATENATE(I73,L73,G73,M73,I74,L73,G74),"")</f>
      </c>
      <c r="O73" s="605"/>
      <c r="P73" s="605"/>
      <c r="Q73" s="605"/>
      <c r="R73" s="605"/>
      <c r="S73" s="605"/>
      <c r="T73" s="605"/>
      <c r="U73" s="606"/>
      <c r="V73" s="634">
        <f>IF(ISTEXT('[1]Handeing.'!K21),'[1]Handeing.'!K21,"")</f>
      </c>
      <c r="W73" s="635"/>
      <c r="X73" s="635"/>
      <c r="Y73" s="635"/>
      <c r="Z73" s="635"/>
      <c r="AA73" s="632">
        <f>IF(ISTEXT('[1]Handeing.'!K21),CONCATENATE(V73,M73,V74),"")</f>
      </c>
      <c r="AB73" s="633"/>
      <c r="AC73" s="633"/>
      <c r="AD73" s="633"/>
      <c r="AE73" s="633"/>
      <c r="AF73" s="633"/>
      <c r="AG73" s="633"/>
      <c r="AH73" s="617"/>
    </row>
    <row r="74" spans="1:34" ht="12.75" customHeight="1" hidden="1" thickBot="1">
      <c r="A74" s="35"/>
      <c r="B74" s="637"/>
      <c r="C74" s="643">
        <f>'[1]SP. Finale'!AP23</f>
        <v>0</v>
      </c>
      <c r="D74" s="644"/>
      <c r="E74" s="645">
        <f>IF(C74&gt;0,VLOOKUP(C74,'[1]Spielerliste'!$D$8:$K$2833,2,FALSE),"")</f>
      </c>
      <c r="F74" s="646"/>
      <c r="G74" s="621">
        <f>IF(C74&gt;0,VLOOKUP(C74,'[1]Spielerliste'!D19:K2844,5,FALSE),"")</f>
      </c>
      <c r="H74" s="615"/>
      <c r="I74" s="621">
        <f>IF(C74&gt;0,VLOOKUP(C74,'[1]Spielerliste'!$D$8:$K$2833,6,FALSE),"")</f>
      </c>
      <c r="J74" s="622"/>
      <c r="K74" s="615"/>
      <c r="L74" s="40" t="s">
        <v>45</v>
      </c>
      <c r="M74" s="41" t="s">
        <v>46</v>
      </c>
      <c r="N74" s="607"/>
      <c r="O74" s="608"/>
      <c r="P74" s="608"/>
      <c r="Q74" s="608"/>
      <c r="R74" s="608"/>
      <c r="S74" s="608"/>
      <c r="T74" s="608"/>
      <c r="U74" s="609"/>
      <c r="V74" s="616">
        <f>IF(ISTEXT('[1]Handeing.'!K22),'[1]Handeing.'!K22,"")</f>
      </c>
      <c r="W74" s="610"/>
      <c r="X74" s="610"/>
      <c r="Y74" s="610"/>
      <c r="Z74" s="610"/>
      <c r="AA74" s="618"/>
      <c r="AB74" s="619"/>
      <c r="AC74" s="619"/>
      <c r="AD74" s="619"/>
      <c r="AE74" s="619"/>
      <c r="AF74" s="619"/>
      <c r="AG74" s="619"/>
      <c r="AH74" s="620"/>
    </row>
    <row r="75" spans="1:34" ht="12.75" customHeight="1" hidden="1">
      <c r="A75" s="35"/>
      <c r="B75" s="647">
        <v>7</v>
      </c>
      <c r="C75" s="638">
        <f>'[1]SP. Finale'!AP24</f>
        <v>0</v>
      </c>
      <c r="D75" s="639"/>
      <c r="E75" s="640">
        <f>IF(C75&gt;0,VLOOKUP(C75,'[1]Spielerliste'!$D$8:$K$2833,2,FALSE),"")</f>
      </c>
      <c r="F75" s="641"/>
      <c r="G75" s="611">
        <f>IF(C75&gt;0,VLOOKUP(C75,'[1]Spielerliste'!D20:K2845,5,FALSE),"")</f>
      </c>
      <c r="H75" s="642"/>
      <c r="I75" s="611">
        <f>IF(C75&gt;0,VLOOKUP(C75,'[1]Spielerliste'!$D$8:$K$2833,6,FALSE),"")</f>
      </c>
      <c r="J75" s="612"/>
      <c r="K75" s="613"/>
      <c r="L75" s="38" t="s">
        <v>45</v>
      </c>
      <c r="M75" s="39" t="s">
        <v>46</v>
      </c>
      <c r="N75" s="614">
        <f>IF(C75&gt;0,CONCATENATE(I75,L75,G75,M75,I76,L75,G76),"")</f>
      </c>
      <c r="O75" s="605"/>
      <c r="P75" s="605"/>
      <c r="Q75" s="605"/>
      <c r="R75" s="605"/>
      <c r="S75" s="605"/>
      <c r="T75" s="605"/>
      <c r="U75" s="606"/>
      <c r="V75" s="634">
        <f>IF(ISTEXT('[1]Handeing.'!K23),'[1]Handeing.'!K23,"")</f>
      </c>
      <c r="W75" s="635"/>
      <c r="X75" s="635"/>
      <c r="Y75" s="635"/>
      <c r="Z75" s="635"/>
      <c r="AA75" s="632">
        <f>IF(ISTEXT('[1]Handeing.'!K23),CONCATENATE(V75,M75,V76),"")</f>
      </c>
      <c r="AB75" s="633"/>
      <c r="AC75" s="633"/>
      <c r="AD75" s="633"/>
      <c r="AE75" s="633"/>
      <c r="AF75" s="633"/>
      <c r="AG75" s="633"/>
      <c r="AH75" s="617"/>
    </row>
    <row r="76" spans="1:34" ht="12.75" customHeight="1" hidden="1" thickBot="1">
      <c r="A76" s="35"/>
      <c r="B76" s="637"/>
      <c r="C76" s="643">
        <f>'[1]SP. Finale'!AP25</f>
        <v>0</v>
      </c>
      <c r="D76" s="644"/>
      <c r="E76" s="645">
        <f>IF(C76&gt;0,VLOOKUP(C76,'[1]Spielerliste'!$D$8:$K$2833,2,FALSE),"")</f>
      </c>
      <c r="F76" s="646"/>
      <c r="G76" s="621">
        <f>IF(C76&gt;0,VLOOKUP(C76,'[1]Spielerliste'!D21:K2846,5,FALSE),"")</f>
      </c>
      <c r="H76" s="615"/>
      <c r="I76" s="621">
        <f>IF(C76&gt;0,VLOOKUP(C76,'[1]Spielerliste'!$D$8:$K$2833,6,FALSE),"")</f>
      </c>
      <c r="J76" s="622"/>
      <c r="K76" s="615"/>
      <c r="L76" s="40" t="s">
        <v>45</v>
      </c>
      <c r="M76" s="41" t="s">
        <v>46</v>
      </c>
      <c r="N76" s="607"/>
      <c r="O76" s="608"/>
      <c r="P76" s="608"/>
      <c r="Q76" s="608"/>
      <c r="R76" s="608"/>
      <c r="S76" s="608"/>
      <c r="T76" s="608"/>
      <c r="U76" s="609"/>
      <c r="V76" s="616">
        <f>IF(ISTEXT('[1]Handeing.'!K24),'[1]Handeing.'!K24,"")</f>
      </c>
      <c r="W76" s="610"/>
      <c r="X76" s="610"/>
      <c r="Y76" s="610"/>
      <c r="Z76" s="610"/>
      <c r="AA76" s="618"/>
      <c r="AB76" s="619"/>
      <c r="AC76" s="619"/>
      <c r="AD76" s="619"/>
      <c r="AE76" s="619"/>
      <c r="AF76" s="619"/>
      <c r="AG76" s="619"/>
      <c r="AH76" s="620"/>
    </row>
    <row r="77" spans="1:34" ht="12.75" customHeight="1" hidden="1">
      <c r="A77" s="35"/>
      <c r="B77" s="636">
        <v>8</v>
      </c>
      <c r="C77" s="638">
        <f>'[1]SP. Finale'!AP26</f>
        <v>0</v>
      </c>
      <c r="D77" s="639"/>
      <c r="E77" s="640">
        <f>IF(C77&gt;0,VLOOKUP(C77,'[1]Spielerliste'!$D$8:$K$2833,2,FALSE),"")</f>
      </c>
      <c r="F77" s="641"/>
      <c r="G77" s="611">
        <f>IF(C77&gt;0,VLOOKUP(C77,'[1]Spielerliste'!D22:K2847,5,FALSE),"")</f>
      </c>
      <c r="H77" s="642"/>
      <c r="I77" s="611">
        <f>IF(C77&gt;0,VLOOKUP(C77,'[1]Spielerliste'!$D$8:$K$2833,6,FALSE),"")</f>
      </c>
      <c r="J77" s="612"/>
      <c r="K77" s="613"/>
      <c r="L77" s="38" t="s">
        <v>45</v>
      </c>
      <c r="M77" s="39" t="s">
        <v>46</v>
      </c>
      <c r="N77" s="614">
        <f>IF(C77&gt;0,CONCATENATE(I77,L77,G77,M77,I78,L77,G78),"")</f>
      </c>
      <c r="O77" s="605"/>
      <c r="P77" s="605"/>
      <c r="Q77" s="605"/>
      <c r="R77" s="605"/>
      <c r="S77" s="605"/>
      <c r="T77" s="605"/>
      <c r="U77" s="606"/>
      <c r="V77" s="634">
        <f>IF(ISTEXT('[1]Handeing.'!K25),'[1]Handeing.'!K25,"")</f>
      </c>
      <c r="W77" s="635"/>
      <c r="X77" s="635"/>
      <c r="Y77" s="635"/>
      <c r="Z77" s="635"/>
      <c r="AA77" s="632">
        <f>IF(ISTEXT('[1]Handeing.'!K25),CONCATENATE(V77,M77,V78),"")</f>
      </c>
      <c r="AB77" s="633"/>
      <c r="AC77" s="633"/>
      <c r="AD77" s="633"/>
      <c r="AE77" s="633"/>
      <c r="AF77" s="633"/>
      <c r="AG77" s="633"/>
      <c r="AH77" s="617"/>
    </row>
    <row r="78" spans="1:34" ht="12.75" customHeight="1" hidden="1" thickBot="1">
      <c r="A78" s="35"/>
      <c r="B78" s="637"/>
      <c r="C78" s="643">
        <f>'[1]SP. Finale'!AP27</f>
        <v>0</v>
      </c>
      <c r="D78" s="644"/>
      <c r="E78" s="645">
        <f>IF(C78&gt;0,VLOOKUP(C78,'[1]Spielerliste'!$D$8:$K$2833,2,FALSE),"")</f>
      </c>
      <c r="F78" s="646"/>
      <c r="G78" s="621">
        <f>IF(C78&gt;0,VLOOKUP(C78,'[1]Spielerliste'!D23:K2848,5,FALSE),"")</f>
      </c>
      <c r="H78" s="615"/>
      <c r="I78" s="621">
        <f>IF(C78&gt;0,VLOOKUP(C78,'[1]Spielerliste'!$D$8:$K$2833,6,FALSE),"")</f>
      </c>
      <c r="J78" s="622"/>
      <c r="K78" s="615"/>
      <c r="L78" s="40" t="s">
        <v>45</v>
      </c>
      <c r="M78" s="41" t="s">
        <v>46</v>
      </c>
      <c r="N78" s="607"/>
      <c r="O78" s="608"/>
      <c r="P78" s="608"/>
      <c r="Q78" s="608"/>
      <c r="R78" s="608"/>
      <c r="S78" s="608"/>
      <c r="T78" s="608"/>
      <c r="U78" s="609"/>
      <c r="V78" s="616">
        <f>IF(ISTEXT('[1]Handeing.'!K26),'[1]Handeing.'!K26,"")</f>
      </c>
      <c r="W78" s="610"/>
      <c r="X78" s="610"/>
      <c r="Y78" s="610"/>
      <c r="Z78" s="610"/>
      <c r="AA78" s="618"/>
      <c r="AB78" s="619"/>
      <c r="AC78" s="619"/>
      <c r="AD78" s="619"/>
      <c r="AE78" s="619"/>
      <c r="AF78" s="619"/>
      <c r="AG78" s="619"/>
      <c r="AH78" s="620"/>
    </row>
    <row r="79" ht="12.75" customHeight="1"/>
    <row r="80" ht="12.75" customHeight="1"/>
    <row r="81" ht="12.75" customHeight="1"/>
  </sheetData>
  <mergeCells count="152">
    <mergeCell ref="U28:Y28"/>
    <mergeCell ref="E12:I12"/>
    <mergeCell ref="E13:I13"/>
    <mergeCell ref="L10:S10"/>
    <mergeCell ref="L11:S11"/>
    <mergeCell ref="L12:S12"/>
    <mergeCell ref="L13:S13"/>
    <mergeCell ref="E10:I10"/>
    <mergeCell ref="E11:I11"/>
    <mergeCell ref="U21:V21"/>
    <mergeCell ref="U24:V24"/>
    <mergeCell ref="L14:S14"/>
    <mergeCell ref="V77:Z77"/>
    <mergeCell ref="V75:Z75"/>
    <mergeCell ref="V73:Z73"/>
    <mergeCell ref="V71:Z71"/>
    <mergeCell ref="N62:U62"/>
    <mergeCell ref="V62:Z62"/>
    <mergeCell ref="C28:T28"/>
    <mergeCell ref="I69:K69"/>
    <mergeCell ref="AA77:AH78"/>
    <mergeCell ref="I78:K78"/>
    <mergeCell ref="V78:Z78"/>
    <mergeCell ref="I77:K77"/>
    <mergeCell ref="N77:U78"/>
    <mergeCell ref="B77:B78"/>
    <mergeCell ref="C77:D77"/>
    <mergeCell ref="E77:F77"/>
    <mergeCell ref="G77:H77"/>
    <mergeCell ref="C78:D78"/>
    <mergeCell ref="E78:F78"/>
    <mergeCell ref="G78:H78"/>
    <mergeCell ref="AA75:AH76"/>
    <mergeCell ref="I76:K76"/>
    <mergeCell ref="V76:Z76"/>
    <mergeCell ref="I75:K75"/>
    <mergeCell ref="N75:U76"/>
    <mergeCell ref="B75:B76"/>
    <mergeCell ref="C75:D75"/>
    <mergeCell ref="E75:F75"/>
    <mergeCell ref="G75:H75"/>
    <mergeCell ref="C76:D76"/>
    <mergeCell ref="E76:F76"/>
    <mergeCell ref="G76:H76"/>
    <mergeCell ref="AA73:AH74"/>
    <mergeCell ref="I74:K74"/>
    <mergeCell ref="V74:Z74"/>
    <mergeCell ref="I73:K73"/>
    <mergeCell ref="N73:U74"/>
    <mergeCell ref="B73:B74"/>
    <mergeCell ref="C73:D73"/>
    <mergeCell ref="E73:F73"/>
    <mergeCell ref="G73:H73"/>
    <mergeCell ref="C74:D74"/>
    <mergeCell ref="E74:F74"/>
    <mergeCell ref="G74:H74"/>
    <mergeCell ref="AA71:AH72"/>
    <mergeCell ref="I72:K72"/>
    <mergeCell ref="V72:Z72"/>
    <mergeCell ref="I71:K71"/>
    <mergeCell ref="N71:U72"/>
    <mergeCell ref="B71:B72"/>
    <mergeCell ref="C71:D71"/>
    <mergeCell ref="E71:F71"/>
    <mergeCell ref="G71:H71"/>
    <mergeCell ref="C72:D72"/>
    <mergeCell ref="E72:F72"/>
    <mergeCell ref="G72:H72"/>
    <mergeCell ref="N69:U70"/>
    <mergeCell ref="V69:Z69"/>
    <mergeCell ref="AA69:AH70"/>
    <mergeCell ref="I70:K70"/>
    <mergeCell ref="V70:Z70"/>
    <mergeCell ref="B69:B70"/>
    <mergeCell ref="C69:D69"/>
    <mergeCell ref="E69:F69"/>
    <mergeCell ref="G69:H69"/>
    <mergeCell ref="C70:D70"/>
    <mergeCell ref="E70:F70"/>
    <mergeCell ref="G70:H70"/>
    <mergeCell ref="I67:K67"/>
    <mergeCell ref="N67:U68"/>
    <mergeCell ref="V67:Z67"/>
    <mergeCell ref="AA67:AH68"/>
    <mergeCell ref="I68:K68"/>
    <mergeCell ref="V68:Z68"/>
    <mergeCell ref="B67:B68"/>
    <mergeCell ref="C67:D67"/>
    <mergeCell ref="E67:F67"/>
    <mergeCell ref="G67:H67"/>
    <mergeCell ref="C68:D68"/>
    <mergeCell ref="E68:F68"/>
    <mergeCell ref="G68:H68"/>
    <mergeCell ref="I65:K65"/>
    <mergeCell ref="N65:U66"/>
    <mergeCell ref="V65:Z65"/>
    <mergeCell ref="AA65:AH66"/>
    <mergeCell ref="I66:K66"/>
    <mergeCell ref="V66:Z66"/>
    <mergeCell ref="B65:B66"/>
    <mergeCell ref="C65:D65"/>
    <mergeCell ref="E65:F65"/>
    <mergeCell ref="G65:H65"/>
    <mergeCell ref="C66:D66"/>
    <mergeCell ref="E66:F66"/>
    <mergeCell ref="G66:H66"/>
    <mergeCell ref="V63:Z63"/>
    <mergeCell ref="AA63:AH64"/>
    <mergeCell ref="I64:K64"/>
    <mergeCell ref="V64:Z64"/>
    <mergeCell ref="I63:K63"/>
    <mergeCell ref="N63:U64"/>
    <mergeCell ref="G62:H62"/>
    <mergeCell ref="I62:K62"/>
    <mergeCell ref="V45:Z45"/>
    <mergeCell ref="B63:B64"/>
    <mergeCell ref="C63:D63"/>
    <mergeCell ref="E63:F63"/>
    <mergeCell ref="G63:H63"/>
    <mergeCell ref="C64:D64"/>
    <mergeCell ref="E64:F64"/>
    <mergeCell ref="G64:H64"/>
    <mergeCell ref="C62:D62"/>
    <mergeCell ref="E62:F62"/>
    <mergeCell ref="AA62:AH62"/>
    <mergeCell ref="C29:J29"/>
    <mergeCell ref="B61:F61"/>
    <mergeCell ref="G61:U61"/>
    <mergeCell ref="B59:G60"/>
    <mergeCell ref="H59:H60"/>
    <mergeCell ref="V61:AH61"/>
    <mergeCell ref="W31:Y31"/>
    <mergeCell ref="P31:R31"/>
    <mergeCell ref="T31:U31"/>
    <mergeCell ref="F3:X4"/>
    <mergeCell ref="F5:X5"/>
    <mergeCell ref="F6:X6"/>
    <mergeCell ref="C8:J8"/>
    <mergeCell ref="U16:V16"/>
    <mergeCell ref="U20:V20"/>
    <mergeCell ref="U19:V19"/>
    <mergeCell ref="U18:V18"/>
    <mergeCell ref="I59:AH60"/>
    <mergeCell ref="U15:V15"/>
    <mergeCell ref="U17:V17"/>
    <mergeCell ref="U10:V10"/>
    <mergeCell ref="U12:V12"/>
    <mergeCell ref="U14:V14"/>
    <mergeCell ref="U11:V11"/>
    <mergeCell ref="U22:V22"/>
    <mergeCell ref="U23:V23"/>
    <mergeCell ref="U13:V13"/>
  </mergeCells>
  <conditionalFormatting sqref="O7:Z7">
    <cfRule type="expression" priority="1" dxfId="0" stopIfTrue="1">
      <formula>$O$10=0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AS84"/>
  <sheetViews>
    <sheetView showGridLines="0" showRowColHeaders="0" workbookViewId="0" topLeftCell="B1">
      <selection activeCell="F3" sqref="F3:X4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5.777343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99609375" style="2" customWidth="1"/>
    <col min="25" max="25" width="2.105468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"/>
      <c r="C3" s="387"/>
      <c r="D3" s="387"/>
      <c r="E3" s="387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387"/>
      <c r="Z3" s="38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"/>
      <c r="C4" s="387"/>
      <c r="D4" s="387"/>
      <c r="E4" s="387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387"/>
      <c r="Z4" s="38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"/>
      <c r="C5" s="389"/>
      <c r="D5" s="389"/>
      <c r="E5" s="38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389"/>
      <c r="Z5" s="3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"/>
      <c r="C6" s="391"/>
      <c r="D6" s="391"/>
      <c r="E6" s="391"/>
      <c r="F6" s="680" t="s">
        <v>159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391"/>
      <c r="Z6" s="39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"/>
      <c r="C7" s="393"/>
      <c r="D7" s="393"/>
      <c r="E7" s="393"/>
      <c r="F7" s="393"/>
      <c r="G7" s="393"/>
      <c r="H7" s="393"/>
      <c r="I7" s="393"/>
      <c r="J7" s="393"/>
      <c r="K7" s="394"/>
      <c r="L7" s="395"/>
      <c r="M7" s="395"/>
      <c r="N7" s="396"/>
      <c r="O7" s="397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9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"/>
      <c r="C8" s="726" t="s">
        <v>121</v>
      </c>
      <c r="D8" s="726"/>
      <c r="E8" s="726"/>
      <c r="F8" s="726"/>
      <c r="G8" s="726"/>
      <c r="H8" s="726"/>
      <c r="I8" s="726"/>
      <c r="J8" s="72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00"/>
      <c r="Z8" s="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7.5" customHeight="1">
      <c r="A9" s="1"/>
      <c r="B9" s="3"/>
      <c r="C9" s="248"/>
      <c r="D9" s="248"/>
      <c r="E9" s="248"/>
      <c r="F9" s="248"/>
      <c r="G9" s="248"/>
      <c r="H9" s="248"/>
      <c r="I9" s="248"/>
      <c r="J9" s="24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00"/>
      <c r="Z9" s="3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>
      <c r="A10" s="1"/>
      <c r="B10" s="3"/>
      <c r="C10" s="401" t="s">
        <v>0</v>
      </c>
      <c r="D10" s="8"/>
      <c r="E10" s="716">
        <v>1</v>
      </c>
      <c r="F10" s="716"/>
      <c r="G10" s="716"/>
      <c r="H10" s="716"/>
      <c r="I10" s="716"/>
      <c r="J10" s="402"/>
      <c r="K10" s="402" t="s">
        <v>1</v>
      </c>
      <c r="L10" s="716">
        <v>7</v>
      </c>
      <c r="M10" s="716"/>
      <c r="N10" s="716"/>
      <c r="O10" s="716"/>
      <c r="P10" s="716"/>
      <c r="Q10" s="716"/>
      <c r="R10" s="716"/>
      <c r="S10" s="716"/>
      <c r="T10" s="9"/>
      <c r="U10" s="718"/>
      <c r="V10" s="718"/>
      <c r="W10" s="403" t="s">
        <v>2</v>
      </c>
      <c r="X10" s="404"/>
      <c r="Y10" s="217"/>
      <c r="Z10" s="11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>
      <c r="A11" s="1"/>
      <c r="B11" s="3"/>
      <c r="C11" s="401" t="s">
        <v>3</v>
      </c>
      <c r="D11" s="8"/>
      <c r="E11" s="716">
        <v>2</v>
      </c>
      <c r="F11" s="716"/>
      <c r="G11" s="716"/>
      <c r="H11" s="716"/>
      <c r="I11" s="716"/>
      <c r="J11" s="402"/>
      <c r="K11" s="402" t="s">
        <v>1</v>
      </c>
      <c r="L11" s="716">
        <v>6</v>
      </c>
      <c r="M11" s="716"/>
      <c r="N11" s="716"/>
      <c r="O11" s="716"/>
      <c r="P11" s="716"/>
      <c r="Q11" s="716"/>
      <c r="R11" s="716"/>
      <c r="S11" s="716"/>
      <c r="T11" s="9"/>
      <c r="U11" s="718"/>
      <c r="V11" s="718"/>
      <c r="W11" s="403" t="s">
        <v>2</v>
      </c>
      <c r="X11" s="404"/>
      <c r="Y11" s="217"/>
      <c r="Z11" s="11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>
      <c r="A12" s="1"/>
      <c r="B12" s="3"/>
      <c r="C12" s="401" t="s">
        <v>4</v>
      </c>
      <c r="D12" s="8"/>
      <c r="E12" s="716">
        <v>3</v>
      </c>
      <c r="F12" s="716"/>
      <c r="G12" s="716"/>
      <c r="H12" s="716"/>
      <c r="I12" s="716"/>
      <c r="J12" s="402"/>
      <c r="K12" s="402" t="s">
        <v>1</v>
      </c>
      <c r="L12" s="716">
        <v>5</v>
      </c>
      <c r="M12" s="716"/>
      <c r="N12" s="716"/>
      <c r="O12" s="716"/>
      <c r="P12" s="716"/>
      <c r="Q12" s="716"/>
      <c r="R12" s="716"/>
      <c r="S12" s="716"/>
      <c r="T12" s="9"/>
      <c r="U12" s="718"/>
      <c r="V12" s="718"/>
      <c r="W12" s="403" t="s">
        <v>2</v>
      </c>
      <c r="X12" s="404"/>
      <c r="Y12" s="217"/>
      <c r="Z12" s="11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>
      <c r="A13" s="1"/>
      <c r="B13" s="3"/>
      <c r="C13" s="401" t="s">
        <v>5</v>
      </c>
      <c r="D13" s="8"/>
      <c r="E13" s="716">
        <v>4</v>
      </c>
      <c r="F13" s="716"/>
      <c r="G13" s="716"/>
      <c r="H13" s="716"/>
      <c r="I13" s="716"/>
      <c r="J13" s="405"/>
      <c r="K13" s="405" t="s">
        <v>1</v>
      </c>
      <c r="L13" s="717">
        <f>L10</f>
        <v>7</v>
      </c>
      <c r="M13" s="717"/>
      <c r="N13" s="717"/>
      <c r="O13" s="717"/>
      <c r="P13" s="717"/>
      <c r="Q13" s="717"/>
      <c r="R13" s="717"/>
      <c r="S13" s="717"/>
      <c r="T13" s="9"/>
      <c r="U13" s="718"/>
      <c r="V13" s="718"/>
      <c r="W13" s="403" t="s">
        <v>2</v>
      </c>
      <c r="X13" s="404"/>
      <c r="Y13" s="217"/>
      <c r="Z13" s="11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 customHeight="1">
      <c r="A14" s="1"/>
      <c r="B14" s="3"/>
      <c r="C14" s="401" t="s">
        <v>6</v>
      </c>
      <c r="D14" s="8"/>
      <c r="E14" s="405">
        <f>E10</f>
        <v>1</v>
      </c>
      <c r="F14" s="405"/>
      <c r="G14" s="405"/>
      <c r="H14" s="405"/>
      <c r="I14" s="405"/>
      <c r="J14" s="405"/>
      <c r="K14" s="405" t="s">
        <v>1</v>
      </c>
      <c r="L14" s="405">
        <f>L11</f>
        <v>6</v>
      </c>
      <c r="M14" s="405"/>
      <c r="N14" s="405"/>
      <c r="O14" s="405"/>
      <c r="P14" s="405"/>
      <c r="Q14" s="405"/>
      <c r="R14" s="405"/>
      <c r="S14" s="406"/>
      <c r="T14" s="9"/>
      <c r="U14" s="718"/>
      <c r="V14" s="718"/>
      <c r="W14" s="403" t="s">
        <v>2</v>
      </c>
      <c r="X14" s="404"/>
      <c r="Y14" s="217"/>
      <c r="Z14" s="11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>
      <c r="A15" s="1"/>
      <c r="B15" s="3"/>
      <c r="C15" s="401" t="s">
        <v>7</v>
      </c>
      <c r="D15" s="8"/>
      <c r="E15" s="405">
        <f>E11</f>
        <v>2</v>
      </c>
      <c r="F15" s="405"/>
      <c r="G15" s="405"/>
      <c r="H15" s="405"/>
      <c r="I15" s="405"/>
      <c r="J15" s="405"/>
      <c r="K15" s="405" t="s">
        <v>1</v>
      </c>
      <c r="L15" s="405">
        <f>L12</f>
        <v>5</v>
      </c>
      <c r="M15" s="405"/>
      <c r="N15" s="405"/>
      <c r="O15" s="405"/>
      <c r="P15" s="405"/>
      <c r="Q15" s="405"/>
      <c r="R15" s="405"/>
      <c r="S15" s="406"/>
      <c r="T15" s="9"/>
      <c r="U15" s="718"/>
      <c r="V15" s="718"/>
      <c r="W15" s="403" t="s">
        <v>2</v>
      </c>
      <c r="X15" s="404"/>
      <c r="Y15" s="217"/>
      <c r="Z15" s="11"/>
      <c r="AA15" s="4"/>
      <c r="AB15" s="1"/>
      <c r="AC15" s="5"/>
      <c r="AD15" s="5"/>
      <c r="AE15" s="5"/>
      <c r="AF15" s="5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>
      <c r="A16" s="1"/>
      <c r="B16" s="3"/>
      <c r="C16" s="401" t="s">
        <v>8</v>
      </c>
      <c r="D16" s="8"/>
      <c r="E16" s="405">
        <f>E12</f>
        <v>3</v>
      </c>
      <c r="F16" s="405"/>
      <c r="G16" s="405"/>
      <c r="H16" s="405"/>
      <c r="I16" s="405"/>
      <c r="J16" s="405"/>
      <c r="K16" s="405" t="s">
        <v>1</v>
      </c>
      <c r="L16" s="405">
        <f>E13</f>
        <v>4</v>
      </c>
      <c r="M16" s="405"/>
      <c r="N16" s="405"/>
      <c r="O16" s="405"/>
      <c r="P16" s="405"/>
      <c r="Q16" s="405"/>
      <c r="R16" s="405"/>
      <c r="S16" s="406"/>
      <c r="T16" s="9"/>
      <c r="U16" s="718"/>
      <c r="V16" s="718"/>
      <c r="W16" s="403" t="s">
        <v>2</v>
      </c>
      <c r="X16" s="404"/>
      <c r="Y16" s="217"/>
      <c r="Z16" s="11"/>
      <c r="AA16" s="6"/>
      <c r="AB16" s="6"/>
      <c r="AC16" s="6"/>
      <c r="AD16" s="6"/>
      <c r="AE16" s="6"/>
      <c r="AF16" s="6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1.75" customHeight="1">
      <c r="A17" s="1"/>
      <c r="B17" s="3"/>
      <c r="C17" s="401" t="s">
        <v>9</v>
      </c>
      <c r="D17" s="8"/>
      <c r="E17" s="405">
        <f>L11</f>
        <v>6</v>
      </c>
      <c r="F17" s="405"/>
      <c r="G17" s="405"/>
      <c r="H17" s="405"/>
      <c r="I17" s="405"/>
      <c r="J17" s="405"/>
      <c r="K17" s="405" t="s">
        <v>1</v>
      </c>
      <c r="L17" s="405">
        <f>L13</f>
        <v>7</v>
      </c>
      <c r="M17" s="405"/>
      <c r="N17" s="405"/>
      <c r="O17" s="405"/>
      <c r="P17" s="405"/>
      <c r="Q17" s="405"/>
      <c r="R17" s="405"/>
      <c r="S17" s="406"/>
      <c r="T17" s="9"/>
      <c r="U17" s="718"/>
      <c r="V17" s="718"/>
      <c r="W17" s="403" t="s">
        <v>2</v>
      </c>
      <c r="X17" s="404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>
      <c r="A18" s="1"/>
      <c r="B18" s="3"/>
      <c r="C18" s="401" t="s">
        <v>10</v>
      </c>
      <c r="D18" s="8"/>
      <c r="E18" s="405">
        <f>E10</f>
        <v>1</v>
      </c>
      <c r="F18" s="405"/>
      <c r="G18" s="405"/>
      <c r="H18" s="405"/>
      <c r="I18" s="405"/>
      <c r="J18" s="405"/>
      <c r="K18" s="405" t="s">
        <v>1</v>
      </c>
      <c r="L18" s="405">
        <f>L12</f>
        <v>5</v>
      </c>
      <c r="M18" s="405"/>
      <c r="N18" s="405"/>
      <c r="O18" s="405"/>
      <c r="P18" s="405"/>
      <c r="Q18" s="405"/>
      <c r="R18" s="405"/>
      <c r="S18" s="406"/>
      <c r="T18" s="9"/>
      <c r="U18" s="718"/>
      <c r="V18" s="718"/>
      <c r="W18" s="403" t="s">
        <v>2</v>
      </c>
      <c r="X18" s="404"/>
      <c r="Y18" s="217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 customHeight="1">
      <c r="A19" s="1"/>
      <c r="B19" s="3"/>
      <c r="C19" s="401" t="s">
        <v>11</v>
      </c>
      <c r="D19" s="8"/>
      <c r="E19" s="405">
        <f>E11</f>
        <v>2</v>
      </c>
      <c r="F19" s="405"/>
      <c r="G19" s="405"/>
      <c r="H19" s="405"/>
      <c r="I19" s="405"/>
      <c r="J19" s="405"/>
      <c r="K19" s="405" t="s">
        <v>1</v>
      </c>
      <c r="L19" s="405">
        <f>E13</f>
        <v>4</v>
      </c>
      <c r="M19" s="405"/>
      <c r="N19" s="405"/>
      <c r="O19" s="405"/>
      <c r="P19" s="405"/>
      <c r="Q19" s="405"/>
      <c r="R19" s="405"/>
      <c r="S19" s="406"/>
      <c r="T19" s="9"/>
      <c r="U19" s="718"/>
      <c r="V19" s="718"/>
      <c r="W19" s="403" t="s">
        <v>2</v>
      </c>
      <c r="X19" s="404"/>
      <c r="Y19" s="217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>
      <c r="A20" s="1"/>
      <c r="B20" s="3"/>
      <c r="C20" s="102" t="s">
        <v>12</v>
      </c>
      <c r="D20" s="84"/>
      <c r="E20" s="407">
        <f>E12</f>
        <v>3</v>
      </c>
      <c r="F20" s="407"/>
      <c r="G20" s="407"/>
      <c r="H20" s="407"/>
      <c r="I20" s="407"/>
      <c r="J20" s="407"/>
      <c r="K20" s="407" t="s">
        <v>1</v>
      </c>
      <c r="L20" s="407">
        <f>L10</f>
        <v>7</v>
      </c>
      <c r="M20" s="407"/>
      <c r="N20" s="407"/>
      <c r="O20" s="407"/>
      <c r="P20" s="407"/>
      <c r="Q20" s="407"/>
      <c r="R20" s="407"/>
      <c r="S20" s="408"/>
      <c r="T20" s="85"/>
      <c r="U20" s="718"/>
      <c r="V20" s="718"/>
      <c r="W20" s="403" t="s">
        <v>2</v>
      </c>
      <c r="X20" s="404"/>
      <c r="Y20" s="217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>
      <c r="A21" s="1"/>
      <c r="B21" s="3"/>
      <c r="C21" s="401" t="s">
        <v>13</v>
      </c>
      <c r="D21" s="8">
        <f>D11</f>
        <v>0</v>
      </c>
      <c r="E21" s="405">
        <f>L12</f>
        <v>5</v>
      </c>
      <c r="F21" s="405"/>
      <c r="G21" s="405"/>
      <c r="H21" s="405"/>
      <c r="I21" s="405"/>
      <c r="J21" s="405"/>
      <c r="K21" s="405" t="s">
        <v>1</v>
      </c>
      <c r="L21" s="405">
        <f>L11</f>
        <v>6</v>
      </c>
      <c r="M21" s="405"/>
      <c r="N21" s="405"/>
      <c r="O21" s="405"/>
      <c r="P21" s="405"/>
      <c r="Q21" s="405"/>
      <c r="R21" s="405"/>
      <c r="S21" s="406"/>
      <c r="T21" s="9"/>
      <c r="U21" s="718"/>
      <c r="V21" s="718"/>
      <c r="W21" s="403" t="s">
        <v>2</v>
      </c>
      <c r="X21" s="404"/>
      <c r="Y21" s="217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>
      <c r="A22" s="1"/>
      <c r="B22" s="3"/>
      <c r="C22" s="401" t="s">
        <v>14</v>
      </c>
      <c r="D22" s="8"/>
      <c r="E22" s="405">
        <f>E10</f>
        <v>1</v>
      </c>
      <c r="F22" s="405"/>
      <c r="G22" s="405"/>
      <c r="H22" s="405"/>
      <c r="I22" s="405"/>
      <c r="J22" s="405"/>
      <c r="K22" s="405" t="s">
        <v>1</v>
      </c>
      <c r="L22" s="405">
        <f>E13</f>
        <v>4</v>
      </c>
      <c r="M22" s="405"/>
      <c r="N22" s="405"/>
      <c r="O22" s="405"/>
      <c r="P22" s="405"/>
      <c r="Q22" s="405"/>
      <c r="R22" s="405"/>
      <c r="S22" s="406"/>
      <c r="T22" s="9"/>
      <c r="U22" s="718"/>
      <c r="V22" s="718"/>
      <c r="W22" s="403" t="s">
        <v>2</v>
      </c>
      <c r="X22" s="404"/>
      <c r="Y22" s="217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>
      <c r="A23" s="1"/>
      <c r="B23" s="3"/>
      <c r="C23" s="401" t="s">
        <v>15</v>
      </c>
      <c r="D23" s="8"/>
      <c r="E23" s="405">
        <f>E11</f>
        <v>2</v>
      </c>
      <c r="F23" s="405"/>
      <c r="G23" s="405"/>
      <c r="H23" s="405"/>
      <c r="I23" s="405"/>
      <c r="J23" s="405"/>
      <c r="K23" s="405" t="s">
        <v>1</v>
      </c>
      <c r="L23" s="405">
        <f>E12</f>
        <v>3</v>
      </c>
      <c r="M23" s="405"/>
      <c r="N23" s="405"/>
      <c r="O23" s="405"/>
      <c r="P23" s="405"/>
      <c r="Q23" s="405"/>
      <c r="R23" s="405"/>
      <c r="S23" s="406"/>
      <c r="T23" s="9"/>
      <c r="U23" s="718"/>
      <c r="V23" s="718"/>
      <c r="W23" s="403" t="s">
        <v>2</v>
      </c>
      <c r="X23" s="404"/>
      <c r="Y23" s="217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1.75" customHeight="1">
      <c r="A24" s="1"/>
      <c r="B24" s="3"/>
      <c r="C24" s="401" t="s">
        <v>16</v>
      </c>
      <c r="D24" s="8"/>
      <c r="E24" s="405">
        <f>L12</f>
        <v>5</v>
      </c>
      <c r="F24" s="405"/>
      <c r="G24" s="405"/>
      <c r="H24" s="405"/>
      <c r="I24" s="405"/>
      <c r="J24" s="405"/>
      <c r="K24" s="405" t="s">
        <v>1</v>
      </c>
      <c r="L24" s="405">
        <f>L10</f>
        <v>7</v>
      </c>
      <c r="M24" s="405"/>
      <c r="N24" s="405"/>
      <c r="O24" s="405"/>
      <c r="P24" s="405"/>
      <c r="Q24" s="405"/>
      <c r="R24" s="405"/>
      <c r="S24" s="406"/>
      <c r="T24" s="9"/>
      <c r="U24" s="718"/>
      <c r="V24" s="718"/>
      <c r="W24" s="403" t="s">
        <v>2</v>
      </c>
      <c r="X24" s="404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>
      <c r="A25" s="1"/>
      <c r="B25" s="3"/>
      <c r="C25" s="401" t="s">
        <v>17</v>
      </c>
      <c r="D25" s="8"/>
      <c r="E25" s="405">
        <f>E13</f>
        <v>4</v>
      </c>
      <c r="F25" s="405"/>
      <c r="G25" s="405"/>
      <c r="H25" s="405"/>
      <c r="I25" s="405"/>
      <c r="J25" s="405"/>
      <c r="K25" s="405" t="s">
        <v>1</v>
      </c>
      <c r="L25" s="405">
        <f>L11</f>
        <v>6</v>
      </c>
      <c r="M25" s="405"/>
      <c r="N25" s="405"/>
      <c r="O25" s="405"/>
      <c r="P25" s="405"/>
      <c r="Q25" s="405"/>
      <c r="R25" s="405"/>
      <c r="S25" s="406"/>
      <c r="T25" s="9"/>
      <c r="U25" s="718"/>
      <c r="V25" s="718"/>
      <c r="W25" s="403" t="s">
        <v>2</v>
      </c>
      <c r="X25" s="404"/>
      <c r="Y25" s="217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>
      <c r="A26" s="1"/>
      <c r="B26" s="3"/>
      <c r="C26" s="401" t="s">
        <v>18</v>
      </c>
      <c r="D26" s="8"/>
      <c r="E26" s="405">
        <f>E10</f>
        <v>1</v>
      </c>
      <c r="F26" s="405"/>
      <c r="G26" s="405"/>
      <c r="H26" s="405"/>
      <c r="I26" s="405"/>
      <c r="J26" s="405"/>
      <c r="K26" s="405" t="s">
        <v>1</v>
      </c>
      <c r="L26" s="405">
        <f>E12</f>
        <v>3</v>
      </c>
      <c r="M26" s="405"/>
      <c r="N26" s="405"/>
      <c r="O26" s="405"/>
      <c r="P26" s="405"/>
      <c r="Q26" s="405"/>
      <c r="R26" s="405"/>
      <c r="S26" s="406"/>
      <c r="T26" s="9"/>
      <c r="U26" s="718"/>
      <c r="V26" s="718"/>
      <c r="W26" s="403" t="s">
        <v>2</v>
      </c>
      <c r="X26" s="404"/>
      <c r="Y26" s="217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>
      <c r="A27" s="1"/>
      <c r="B27" s="3"/>
      <c r="C27" s="401" t="s">
        <v>19</v>
      </c>
      <c r="D27" s="8"/>
      <c r="E27" s="405">
        <f>E11</f>
        <v>2</v>
      </c>
      <c r="F27" s="405"/>
      <c r="G27" s="405"/>
      <c r="H27" s="405"/>
      <c r="I27" s="405"/>
      <c r="J27" s="405"/>
      <c r="K27" s="405" t="s">
        <v>1</v>
      </c>
      <c r="L27" s="405">
        <f>L10</f>
        <v>7</v>
      </c>
      <c r="M27" s="405"/>
      <c r="N27" s="405"/>
      <c r="O27" s="405"/>
      <c r="P27" s="405"/>
      <c r="Q27" s="405"/>
      <c r="R27" s="405"/>
      <c r="S27" s="406"/>
      <c r="T27" s="9"/>
      <c r="U27" s="718"/>
      <c r="V27" s="718"/>
      <c r="W27" s="403" t="s">
        <v>2</v>
      </c>
      <c r="X27" s="404"/>
      <c r="Y27" s="217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>
      <c r="A28" s="1"/>
      <c r="B28" s="3"/>
      <c r="C28" s="401" t="s">
        <v>20</v>
      </c>
      <c r="D28" s="8"/>
      <c r="E28" s="405">
        <f>E13</f>
        <v>4</v>
      </c>
      <c r="F28" s="405"/>
      <c r="G28" s="405"/>
      <c r="H28" s="405"/>
      <c r="I28" s="405"/>
      <c r="J28" s="405"/>
      <c r="K28" s="405" t="s">
        <v>1</v>
      </c>
      <c r="L28" s="405">
        <f>L12</f>
        <v>5</v>
      </c>
      <c r="M28" s="405"/>
      <c r="N28" s="405"/>
      <c r="O28" s="405"/>
      <c r="P28" s="405"/>
      <c r="Q28" s="405"/>
      <c r="R28" s="405"/>
      <c r="S28" s="406"/>
      <c r="T28" s="9"/>
      <c r="U28" s="718"/>
      <c r="V28" s="718"/>
      <c r="W28" s="403" t="s">
        <v>2</v>
      </c>
      <c r="X28" s="404"/>
      <c r="Y28" s="2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customHeight="1">
      <c r="A29" s="1"/>
      <c r="B29" s="3"/>
      <c r="C29" s="401" t="s">
        <v>21</v>
      </c>
      <c r="D29" s="8"/>
      <c r="E29" s="405">
        <f>E12</f>
        <v>3</v>
      </c>
      <c r="F29" s="405"/>
      <c r="G29" s="405"/>
      <c r="H29" s="405"/>
      <c r="I29" s="405"/>
      <c r="J29" s="405"/>
      <c r="K29" s="405" t="s">
        <v>1</v>
      </c>
      <c r="L29" s="405">
        <f>L11</f>
        <v>6</v>
      </c>
      <c r="M29" s="405"/>
      <c r="N29" s="405"/>
      <c r="O29" s="405"/>
      <c r="P29" s="405"/>
      <c r="Q29" s="405"/>
      <c r="R29" s="405"/>
      <c r="S29" s="406"/>
      <c r="T29" s="9"/>
      <c r="U29" s="718"/>
      <c r="V29" s="718"/>
      <c r="W29" s="403" t="s">
        <v>2</v>
      </c>
      <c r="X29" s="404"/>
      <c r="Y29" s="2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>
      <c r="A30" s="1"/>
      <c r="B30" s="3"/>
      <c r="C30" s="401" t="s">
        <v>22</v>
      </c>
      <c r="D30" s="8">
        <f>REPT('[1]SP. Finale'!F33,1)</f>
      </c>
      <c r="E30" s="405">
        <f>E10</f>
        <v>1</v>
      </c>
      <c r="F30" s="405"/>
      <c r="G30" s="405"/>
      <c r="H30" s="405"/>
      <c r="I30" s="405"/>
      <c r="J30" s="405"/>
      <c r="K30" s="405" t="s">
        <v>1</v>
      </c>
      <c r="L30" s="405">
        <f>E11</f>
        <v>2</v>
      </c>
      <c r="M30" s="405"/>
      <c r="N30" s="405"/>
      <c r="O30" s="405"/>
      <c r="P30" s="405"/>
      <c r="Q30" s="405"/>
      <c r="R30" s="405"/>
      <c r="S30" s="406"/>
      <c r="T30" s="9"/>
      <c r="U30" s="718"/>
      <c r="V30" s="718"/>
      <c r="W30" s="403" t="s">
        <v>2</v>
      </c>
      <c r="X30" s="404"/>
      <c r="Y30" s="217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"/>
      <c r="C31" s="553"/>
      <c r="D31" s="554"/>
      <c r="E31" s="555"/>
      <c r="F31" s="555"/>
      <c r="G31" s="555"/>
      <c r="H31" s="555"/>
      <c r="I31" s="555"/>
      <c r="J31" s="555"/>
      <c r="K31" s="554"/>
      <c r="L31" s="555"/>
      <c r="M31" s="555"/>
      <c r="N31" s="555"/>
      <c r="O31" s="555"/>
      <c r="P31" s="555"/>
      <c r="Q31" s="555"/>
      <c r="R31" s="555"/>
      <c r="S31" s="556"/>
      <c r="T31" s="557"/>
      <c r="U31" s="558"/>
      <c r="V31" s="558"/>
      <c r="W31" s="559"/>
      <c r="X31" s="560"/>
      <c r="Y31" s="56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7.5" customHeight="1">
      <c r="A32" s="1"/>
      <c r="B32" s="3"/>
      <c r="C32" s="7"/>
      <c r="D32" s="8"/>
      <c r="E32" s="182"/>
      <c r="F32" s="182"/>
      <c r="G32" s="182"/>
      <c r="H32" s="182"/>
      <c r="I32" s="182"/>
      <c r="J32" s="182"/>
      <c r="K32" s="8"/>
      <c r="L32" s="182"/>
      <c r="M32" s="182"/>
      <c r="N32" s="182"/>
      <c r="O32" s="182"/>
      <c r="P32" s="182"/>
      <c r="Q32" s="182"/>
      <c r="R32" s="182"/>
      <c r="S32" s="186"/>
      <c r="T32" s="9"/>
      <c r="U32" s="409"/>
      <c r="V32" s="409"/>
      <c r="W32" s="184"/>
      <c r="X32" s="10"/>
      <c r="Y32" s="217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7.5" customHeight="1">
      <c r="A33" s="1"/>
      <c r="B33" s="3"/>
      <c r="C33" s="12"/>
      <c r="D33" s="12"/>
      <c r="E33" s="12"/>
      <c r="F33" s="12"/>
      <c r="G33" s="12"/>
      <c r="H33" s="12"/>
      <c r="I33" s="12"/>
      <c r="J33" s="12"/>
      <c r="K33" s="21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26" customFormat="1" ht="21.75" customHeight="1">
      <c r="A34" s="219"/>
      <c r="B34" s="220"/>
      <c r="C34" s="629" t="s">
        <v>143</v>
      </c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410"/>
      <c r="V34" s="410"/>
      <c r="W34" s="411"/>
      <c r="X34" s="412"/>
      <c r="Y34" s="410"/>
      <c r="Z34" s="220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</row>
    <row r="35" spans="1:45" s="226" customFormat="1" ht="15" customHeight="1">
      <c r="A35" s="219"/>
      <c r="B35" s="220"/>
      <c r="C35" s="723" t="s">
        <v>144</v>
      </c>
      <c r="D35" s="724"/>
      <c r="E35" s="724"/>
      <c r="F35" s="724"/>
      <c r="G35" s="724"/>
      <c r="H35" s="724"/>
      <c r="I35" s="724"/>
      <c r="J35" s="724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0"/>
      <c r="V35" s="410"/>
      <c r="W35" s="411"/>
      <c r="X35" s="412"/>
      <c r="Y35" s="410"/>
      <c r="Z35" s="220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</row>
    <row r="36" spans="1:45" s="226" customFormat="1" ht="15" customHeight="1">
      <c r="A36" s="219"/>
      <c r="B36" s="220"/>
      <c r="C36" s="414"/>
      <c r="D36" s="415"/>
      <c r="E36" s="415"/>
      <c r="F36" s="416"/>
      <c r="G36" s="417"/>
      <c r="H36" s="418"/>
      <c r="I36" s="418"/>
      <c r="J36" s="418"/>
      <c r="K36" s="418"/>
      <c r="L36" s="418"/>
      <c r="M36" s="418"/>
      <c r="N36" s="419" t="s">
        <v>132</v>
      </c>
      <c r="O36" s="420"/>
      <c r="P36" s="720" t="s">
        <v>31</v>
      </c>
      <c r="Q36" s="720"/>
      <c r="R36" s="720"/>
      <c r="S36" s="421"/>
      <c r="T36" s="721" t="s">
        <v>122</v>
      </c>
      <c r="U36" s="721"/>
      <c r="V36" s="422"/>
      <c r="W36" s="719" t="s">
        <v>133</v>
      </c>
      <c r="X36" s="719"/>
      <c r="Y36" s="719"/>
      <c r="Z36" s="423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</row>
    <row r="37" spans="1:45" ht="19.5" customHeight="1">
      <c r="A37" s="1"/>
      <c r="B37" s="13"/>
      <c r="C37" s="424" t="s">
        <v>0</v>
      </c>
      <c r="D37" s="425"/>
      <c r="E37" s="432">
        <f>Berechnung!A120</f>
        <v>7</v>
      </c>
      <c r="F37" s="432"/>
      <c r="G37" s="432"/>
      <c r="H37" s="432"/>
      <c r="I37" s="432"/>
      <c r="J37" s="432"/>
      <c r="K37" s="432"/>
      <c r="L37" s="432"/>
      <c r="M37" s="14"/>
      <c r="N37" s="245">
        <f>Berechnung!A127</f>
        <v>0</v>
      </c>
      <c r="O37" s="21"/>
      <c r="P37" s="450">
        <f>Berechnung!B127</f>
        <v>0</v>
      </c>
      <c r="Q37" s="441" t="s">
        <v>2</v>
      </c>
      <c r="R37" s="432">
        <f>Berechnung!C127</f>
        <v>0</v>
      </c>
      <c r="S37" s="244"/>
      <c r="T37" s="442">
        <f aca="true" t="shared" si="0" ref="T37:T50">P37-R37</f>
        <v>0</v>
      </c>
      <c r="U37" s="243"/>
      <c r="V37" s="243">
        <f>REPT('[1]RB- Finale'!AP52,1)</f>
      </c>
      <c r="W37" s="243"/>
      <c r="X37" s="451">
        <f>Berechnung!D127</f>
        <v>0</v>
      </c>
      <c r="Y37" s="248"/>
      <c r="Z37" s="1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>
      <c r="A38" s="1"/>
      <c r="B38" s="13"/>
      <c r="C38" s="424"/>
      <c r="D38" s="425"/>
      <c r="E38" s="283" t="s">
        <v>142</v>
      </c>
      <c r="F38" s="437"/>
      <c r="G38" s="437"/>
      <c r="H38" s="437"/>
      <c r="I38" s="437"/>
      <c r="J38" s="437"/>
      <c r="K38" s="437"/>
      <c r="L38" s="437"/>
      <c r="M38" s="437"/>
      <c r="N38" s="444">
        <f>Berechnung!A127</f>
        <v>0</v>
      </c>
      <c r="O38" s="259"/>
      <c r="P38" s="428">
        <f>Berechnung!B127</f>
        <v>0</v>
      </c>
      <c r="Q38" s="62" t="s">
        <v>2</v>
      </c>
      <c r="R38" s="429">
        <f>Berechnung!C127</f>
        <v>0</v>
      </c>
      <c r="S38" s="261"/>
      <c r="T38" s="430">
        <f t="shared" si="0"/>
        <v>0</v>
      </c>
      <c r="U38" s="253"/>
      <c r="V38" s="253"/>
      <c r="W38" s="253"/>
      <c r="X38" s="431">
        <f>Berechnung!D127</f>
        <v>0</v>
      </c>
      <c r="Y38" s="248"/>
      <c r="Z38" s="1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13"/>
      <c r="C39" s="424" t="s">
        <v>3</v>
      </c>
      <c r="D39" s="425"/>
      <c r="E39" s="432">
        <f>Berechnung!Z110</f>
        <v>6</v>
      </c>
      <c r="F39" s="432"/>
      <c r="G39" s="432"/>
      <c r="H39" s="432"/>
      <c r="I39" s="432"/>
      <c r="J39" s="432"/>
      <c r="K39" s="432"/>
      <c r="L39" s="432"/>
      <c r="M39" s="14"/>
      <c r="N39" s="245">
        <f>Berechnung!Z117</f>
        <v>0</v>
      </c>
      <c r="O39" s="21"/>
      <c r="P39" s="450">
        <f>Berechnung!AA117</f>
        <v>0</v>
      </c>
      <c r="Q39" s="441" t="s">
        <v>2</v>
      </c>
      <c r="R39" s="432">
        <f>Berechnung!AB117</f>
        <v>0</v>
      </c>
      <c r="S39" s="244"/>
      <c r="T39" s="442">
        <f t="shared" si="0"/>
        <v>0</v>
      </c>
      <c r="U39" s="243"/>
      <c r="V39" s="243">
        <f>REPT('[1]RB- Finale'!AP51,1)</f>
      </c>
      <c r="W39" s="243"/>
      <c r="X39" s="451">
        <f>Berechnung!AC117</f>
        <v>0</v>
      </c>
      <c r="Y39" s="18"/>
      <c r="Z39" s="1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9.5" customHeight="1">
      <c r="A40" s="1"/>
      <c r="B40" s="13"/>
      <c r="C40" s="424"/>
      <c r="D40" s="425"/>
      <c r="E40" s="283" t="s">
        <v>141</v>
      </c>
      <c r="F40" s="437"/>
      <c r="G40" s="437"/>
      <c r="H40" s="437"/>
      <c r="I40" s="437"/>
      <c r="J40" s="437"/>
      <c r="K40" s="437"/>
      <c r="L40" s="437"/>
      <c r="M40" s="437"/>
      <c r="N40" s="240">
        <f>Berechnung!Z117</f>
        <v>0</v>
      </c>
      <c r="O40" s="259"/>
      <c r="P40" s="428">
        <f>Berechnung!AA117</f>
        <v>0</v>
      </c>
      <c r="Q40" s="62" t="s">
        <v>2</v>
      </c>
      <c r="R40" s="429">
        <f>Berechnung!AB117</f>
        <v>0</v>
      </c>
      <c r="S40" s="261"/>
      <c r="T40" s="430">
        <f t="shared" si="0"/>
        <v>0</v>
      </c>
      <c r="U40" s="253"/>
      <c r="V40" s="253"/>
      <c r="W40" s="253"/>
      <c r="X40" s="431">
        <f>Berechnung!AC117</f>
        <v>0</v>
      </c>
      <c r="Y40" s="18"/>
      <c r="Z40" s="1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9.5" customHeight="1">
      <c r="A41" s="1"/>
      <c r="B41" s="13"/>
      <c r="C41" s="424" t="s">
        <v>4</v>
      </c>
      <c r="D41" s="425"/>
      <c r="E41" s="432">
        <f>Berechnung!U110</f>
        <v>5</v>
      </c>
      <c r="F41" s="432"/>
      <c r="G41" s="432"/>
      <c r="H41" s="432"/>
      <c r="I41" s="432"/>
      <c r="J41" s="432"/>
      <c r="K41" s="432"/>
      <c r="L41" s="432"/>
      <c r="M41" s="14"/>
      <c r="N41" s="28">
        <f>Berechnung!U117</f>
        <v>0</v>
      </c>
      <c r="O41" s="15"/>
      <c r="P41" s="447">
        <f>Berechnung!V117</f>
        <v>0</v>
      </c>
      <c r="Q41" s="29" t="s">
        <v>2</v>
      </c>
      <c r="R41" s="448">
        <f>Berechnung!W117</f>
        <v>0</v>
      </c>
      <c r="S41" s="17"/>
      <c r="T41" s="191">
        <f t="shared" si="0"/>
        <v>0</v>
      </c>
      <c r="U41" s="16"/>
      <c r="V41" s="16">
        <f>REPT('[1]RB- Finale'!AP26,1)</f>
      </c>
      <c r="W41" s="16"/>
      <c r="X41" s="449">
        <f>Berechnung!X117</f>
        <v>0</v>
      </c>
      <c r="Y41" s="23"/>
      <c r="Z41" s="2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9.5" customHeight="1">
      <c r="A42" s="1"/>
      <c r="B42" s="13"/>
      <c r="C42" s="424"/>
      <c r="D42" s="425"/>
      <c r="E42" s="283" t="s">
        <v>140</v>
      </c>
      <c r="F42" s="437"/>
      <c r="G42" s="437"/>
      <c r="H42" s="437"/>
      <c r="I42" s="437"/>
      <c r="J42" s="437"/>
      <c r="K42" s="437"/>
      <c r="L42" s="437"/>
      <c r="M42" s="437"/>
      <c r="N42" s="240">
        <f>Berechnung!U117</f>
        <v>0</v>
      </c>
      <c r="O42" s="260"/>
      <c r="P42" s="428">
        <f>Berechnung!V117</f>
        <v>0</v>
      </c>
      <c r="Q42" s="62" t="s">
        <v>2</v>
      </c>
      <c r="R42" s="429">
        <f>Berechnung!W117</f>
        <v>0</v>
      </c>
      <c r="S42" s="261"/>
      <c r="T42" s="430">
        <f t="shared" si="0"/>
        <v>0</v>
      </c>
      <c r="U42" s="253"/>
      <c r="V42" s="253"/>
      <c r="W42" s="253"/>
      <c r="X42" s="431">
        <f>Berechnung!X117</f>
        <v>0</v>
      </c>
      <c r="Y42" s="23"/>
      <c r="Z42" s="2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.75" customHeight="1">
      <c r="A43" s="1"/>
      <c r="B43" s="13"/>
      <c r="C43" s="24" t="s">
        <v>5</v>
      </c>
      <c r="D43" s="25"/>
      <c r="E43" s="433">
        <f>Berechnung!P110</f>
        <v>4</v>
      </c>
      <c r="F43" s="433"/>
      <c r="G43" s="433"/>
      <c r="H43" s="433"/>
      <c r="I43" s="433"/>
      <c r="J43" s="433"/>
      <c r="K43" s="433"/>
      <c r="L43" s="433"/>
      <c r="M43" s="433"/>
      <c r="N43" s="232">
        <f>Berechnung!P117</f>
        <v>0</v>
      </c>
      <c r="O43" s="15"/>
      <c r="P43" s="434">
        <f>Berechnung!Q117</f>
        <v>0</v>
      </c>
      <c r="Q43" s="29" t="s">
        <v>2</v>
      </c>
      <c r="R43" s="435">
        <f>Berechnung!R117</f>
        <v>0</v>
      </c>
      <c r="S43" s="17"/>
      <c r="T43" s="426">
        <f t="shared" si="0"/>
        <v>0</v>
      </c>
      <c r="U43" s="16"/>
      <c r="V43" s="16">
        <f>REPT('[1]RB- Finale'!AP25,1)</f>
      </c>
      <c r="W43" s="16"/>
      <c r="X43" s="436">
        <f>Berechnung!S117</f>
        <v>0</v>
      </c>
      <c r="Y43" s="26"/>
      <c r="Z43" s="2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13"/>
      <c r="C44" s="24"/>
      <c r="D44" s="25"/>
      <c r="E44" s="283" t="s">
        <v>139</v>
      </c>
      <c r="F44" s="437"/>
      <c r="G44" s="437"/>
      <c r="H44" s="437"/>
      <c r="I44" s="437"/>
      <c r="J44" s="437"/>
      <c r="K44" s="437"/>
      <c r="L44" s="437"/>
      <c r="M44" s="437"/>
      <c r="N44" s="240">
        <f>Berechnung!P117</f>
        <v>0</v>
      </c>
      <c r="O44" s="61"/>
      <c r="P44" s="438">
        <f>Berechnung!Q117</f>
        <v>0</v>
      </c>
      <c r="Q44" s="62" t="s">
        <v>2</v>
      </c>
      <c r="R44" s="439">
        <f>Berechnung!R117</f>
        <v>0</v>
      </c>
      <c r="S44" s="20"/>
      <c r="T44" s="430">
        <f t="shared" si="0"/>
        <v>0</v>
      </c>
      <c r="U44" s="19"/>
      <c r="V44" s="19"/>
      <c r="W44" s="19"/>
      <c r="X44" s="440">
        <f>Berechnung!S117</f>
        <v>0</v>
      </c>
      <c r="Y44" s="26"/>
      <c r="Z44" s="2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9.5" customHeight="1">
      <c r="A45" s="1"/>
      <c r="B45" s="13"/>
      <c r="C45" s="227" t="s">
        <v>6</v>
      </c>
      <c r="D45" s="425"/>
      <c r="E45" s="433">
        <f>Berechnung!K110</f>
        <v>3</v>
      </c>
      <c r="F45" s="433"/>
      <c r="G45" s="433"/>
      <c r="H45" s="433"/>
      <c r="I45" s="433"/>
      <c r="J45" s="433"/>
      <c r="K45" s="433"/>
      <c r="L45" s="433"/>
      <c r="M45" s="21"/>
      <c r="N45" s="232">
        <f>Berechnung!K117</f>
        <v>0</v>
      </c>
      <c r="O45" s="27"/>
      <c r="P45" s="434">
        <f>Berechnung!L117</f>
        <v>0</v>
      </c>
      <c r="Q45" s="29" t="s">
        <v>2</v>
      </c>
      <c r="R45" s="435">
        <f>Berechnung!M117</f>
        <v>0</v>
      </c>
      <c r="S45" s="266"/>
      <c r="T45" s="426">
        <f t="shared" si="0"/>
        <v>0</v>
      </c>
      <c r="U45" s="16"/>
      <c r="V45" s="16" t="s">
        <v>24</v>
      </c>
      <c r="W45" s="16"/>
      <c r="X45" s="436">
        <f>Berechnung!N117</f>
        <v>0</v>
      </c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9.5" customHeight="1">
      <c r="A46" s="1"/>
      <c r="B46" s="13"/>
      <c r="C46" s="227"/>
      <c r="D46" s="425"/>
      <c r="E46" s="446" t="s">
        <v>138</v>
      </c>
      <c r="F46" s="427"/>
      <c r="G46" s="427"/>
      <c r="H46" s="427"/>
      <c r="I46" s="427"/>
      <c r="J46" s="427"/>
      <c r="K46" s="427"/>
      <c r="L46" s="427"/>
      <c r="M46" s="427"/>
      <c r="N46" s="240">
        <f>Berechnung!K117</f>
        <v>0</v>
      </c>
      <c r="O46" s="22"/>
      <c r="P46" s="438">
        <f>Berechnung!L117</f>
        <v>0</v>
      </c>
      <c r="Q46" s="62" t="s">
        <v>2</v>
      </c>
      <c r="R46" s="439">
        <f>Berechnung!M117</f>
        <v>0</v>
      </c>
      <c r="S46" s="267"/>
      <c r="T46" s="430">
        <f t="shared" si="0"/>
        <v>0</v>
      </c>
      <c r="U46" s="19"/>
      <c r="V46" s="19"/>
      <c r="W46" s="19"/>
      <c r="X46" s="440">
        <f>Berechnung!N117</f>
        <v>0</v>
      </c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9.5" customHeight="1">
      <c r="A47" s="1"/>
      <c r="B47" s="13"/>
      <c r="C47" s="227" t="s">
        <v>7</v>
      </c>
      <c r="D47" s="228"/>
      <c r="E47" s="445">
        <f>Berechnung!F110</f>
        <v>2</v>
      </c>
      <c r="F47" s="445"/>
      <c r="G47" s="445"/>
      <c r="H47" s="445"/>
      <c r="I47" s="445"/>
      <c r="J47" s="445"/>
      <c r="K47" s="445"/>
      <c r="L47" s="445"/>
      <c r="M47" s="234"/>
      <c r="N47" s="232">
        <f>Berechnung!F117</f>
        <v>0</v>
      </c>
      <c r="O47" s="249"/>
      <c r="P47" s="434">
        <f>Berechnung!G117</f>
        <v>0</v>
      </c>
      <c r="Q47" s="257" t="s">
        <v>2</v>
      </c>
      <c r="R47" s="435">
        <f>Berechnung!H117</f>
        <v>0</v>
      </c>
      <c r="S47" s="251"/>
      <c r="T47" s="426">
        <f t="shared" si="0"/>
        <v>0</v>
      </c>
      <c r="U47" s="250"/>
      <c r="V47" s="250">
        <f>REPT('[1]RB- Finale'!AP24,1)</f>
      </c>
      <c r="W47" s="250"/>
      <c r="X47" s="436">
        <f>Berechnung!I117</f>
        <v>0</v>
      </c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9.5" customHeight="1">
      <c r="A48" s="1"/>
      <c r="B48" s="13"/>
      <c r="C48" s="227"/>
      <c r="D48" s="228"/>
      <c r="E48" s="446" t="s">
        <v>137</v>
      </c>
      <c r="F48" s="427"/>
      <c r="G48" s="427"/>
      <c r="H48" s="427"/>
      <c r="I48" s="427"/>
      <c r="J48" s="427"/>
      <c r="K48" s="427"/>
      <c r="L48" s="427"/>
      <c r="M48" s="427"/>
      <c r="N48" s="240">
        <f>Berechnung!F117</f>
        <v>0</v>
      </c>
      <c r="O48" s="260"/>
      <c r="P48" s="438">
        <f>Berechnung!G117</f>
        <v>0</v>
      </c>
      <c r="Q48" s="262" t="s">
        <v>2</v>
      </c>
      <c r="R48" s="439">
        <f>Berechnung!H117</f>
        <v>0</v>
      </c>
      <c r="S48" s="254"/>
      <c r="T48" s="430">
        <f t="shared" si="0"/>
        <v>0</v>
      </c>
      <c r="U48" s="253"/>
      <c r="V48" s="253"/>
      <c r="W48" s="253"/>
      <c r="X48" s="440">
        <f>Berechnung!I117</f>
        <v>0</v>
      </c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9.5" customHeight="1">
      <c r="A49" s="1"/>
      <c r="B49" s="13"/>
      <c r="C49" s="227" t="s">
        <v>8</v>
      </c>
      <c r="D49" s="228"/>
      <c r="E49" s="445">
        <f>Berechnung!A110</f>
        <v>1</v>
      </c>
      <c r="F49" s="445"/>
      <c r="G49" s="445"/>
      <c r="H49" s="445"/>
      <c r="I49" s="445"/>
      <c r="J49" s="445"/>
      <c r="K49" s="445"/>
      <c r="L49" s="445"/>
      <c r="M49" s="234"/>
      <c r="N49" s="232">
        <f>Berechnung!A117</f>
        <v>0</v>
      </c>
      <c r="O49" s="249"/>
      <c r="P49" s="434">
        <f>Berechnung!B117</f>
        <v>0</v>
      </c>
      <c r="Q49" s="257" t="s">
        <v>2</v>
      </c>
      <c r="R49" s="435">
        <f>Berechnung!C117</f>
        <v>0</v>
      </c>
      <c r="S49" s="251"/>
      <c r="T49" s="426">
        <f t="shared" si="0"/>
        <v>0</v>
      </c>
      <c r="U49" s="250"/>
      <c r="V49" s="250"/>
      <c r="W49" s="250"/>
      <c r="X49" s="436">
        <f>Berechnung!D117</f>
        <v>0</v>
      </c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9.5" customHeight="1">
      <c r="A50" s="1"/>
      <c r="B50" s="13"/>
      <c r="C50" s="227"/>
      <c r="D50" s="228"/>
      <c r="E50" s="446" t="s">
        <v>119</v>
      </c>
      <c r="F50" s="427"/>
      <c r="G50" s="427"/>
      <c r="H50" s="427"/>
      <c r="I50" s="427"/>
      <c r="J50" s="427"/>
      <c r="K50" s="427"/>
      <c r="L50" s="427"/>
      <c r="M50" s="427"/>
      <c r="N50" s="240">
        <f>Berechnung!A117</f>
        <v>0</v>
      </c>
      <c r="O50" s="260"/>
      <c r="P50" s="438">
        <f>Berechnung!B117</f>
        <v>0</v>
      </c>
      <c r="Q50" s="262" t="s">
        <v>2</v>
      </c>
      <c r="R50" s="439">
        <f>Berechnung!C117</f>
        <v>0</v>
      </c>
      <c r="S50" s="254"/>
      <c r="T50" s="430">
        <f t="shared" si="0"/>
        <v>0</v>
      </c>
      <c r="U50" s="253"/>
      <c r="V50" s="253"/>
      <c r="W50" s="253"/>
      <c r="X50" s="440">
        <f>Berechnung!D117</f>
        <v>0</v>
      </c>
      <c r="Y50" s="265"/>
      <c r="Z50" s="26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>
      <c r="A51" s="1"/>
      <c r="B51" s="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T51" s="443"/>
      <c r="U51" s="443"/>
      <c r="V51" s="722" t="s">
        <v>114</v>
      </c>
      <c r="W51" s="722"/>
      <c r="X51" s="722"/>
      <c r="Y51" s="722"/>
      <c r="Z51" s="72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30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4" ht="12.75" customHeight="1" hidden="1">
      <c r="A65" s="34"/>
      <c r="B65" s="667" t="s">
        <v>32</v>
      </c>
      <c r="C65" s="668"/>
      <c r="D65" s="668"/>
      <c r="E65" s="668"/>
      <c r="F65" s="668"/>
      <c r="G65" s="668"/>
      <c r="H65" s="671">
        <f>'[1]Optionen'!Q19</f>
        <v>1</v>
      </c>
      <c r="I65" s="681" t="str">
        <f>IF(H65=1,"Lizenz Nr.- Eingabe","Hand - Eingabe")</f>
        <v>Lizenz Nr.- Eingabe</v>
      </c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2"/>
      <c r="AH65" s="683"/>
    </row>
    <row r="66" spans="1:34" ht="12.75" customHeight="1" hidden="1" thickBot="1">
      <c r="A66" s="34"/>
      <c r="B66" s="669"/>
      <c r="C66" s="670"/>
      <c r="D66" s="670"/>
      <c r="E66" s="670"/>
      <c r="F66" s="670"/>
      <c r="G66" s="670"/>
      <c r="H66" s="672"/>
      <c r="I66" s="684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5"/>
      <c r="AG66" s="685"/>
      <c r="AH66" s="686"/>
    </row>
    <row r="67" spans="1:34" ht="20.25" customHeight="1" hidden="1" thickBot="1">
      <c r="A67" s="34"/>
      <c r="B67" s="661"/>
      <c r="C67" s="662"/>
      <c r="D67" s="662"/>
      <c r="E67" s="662"/>
      <c r="F67" s="663"/>
      <c r="G67" s="664" t="s">
        <v>33</v>
      </c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666"/>
      <c r="V67" s="673" t="s">
        <v>34</v>
      </c>
      <c r="W67" s="674"/>
      <c r="X67" s="674"/>
      <c r="Y67" s="674"/>
      <c r="Z67" s="674"/>
      <c r="AA67" s="674"/>
      <c r="AB67" s="674"/>
      <c r="AC67" s="674"/>
      <c r="AD67" s="674"/>
      <c r="AE67" s="674"/>
      <c r="AF67" s="674"/>
      <c r="AG67" s="674"/>
      <c r="AH67" s="675"/>
    </row>
    <row r="68" spans="1:34" ht="12.75" customHeight="1" hidden="1" thickBot="1">
      <c r="A68" s="35"/>
      <c r="B68" s="36" t="s">
        <v>35</v>
      </c>
      <c r="C68" s="650" t="s">
        <v>36</v>
      </c>
      <c r="D68" s="651"/>
      <c r="E68" s="652" t="s">
        <v>37</v>
      </c>
      <c r="F68" s="653"/>
      <c r="G68" s="652" t="s">
        <v>38</v>
      </c>
      <c r="H68" s="655"/>
      <c r="I68" s="652" t="s">
        <v>39</v>
      </c>
      <c r="J68" s="656"/>
      <c r="K68" s="657"/>
      <c r="L68" s="37" t="s">
        <v>40</v>
      </c>
      <c r="M68" s="36" t="s">
        <v>41</v>
      </c>
      <c r="N68" s="652" t="s">
        <v>42</v>
      </c>
      <c r="O68" s="654"/>
      <c r="P68" s="654"/>
      <c r="Q68" s="654"/>
      <c r="R68" s="654"/>
      <c r="S68" s="654"/>
      <c r="T68" s="654"/>
      <c r="U68" s="655"/>
      <c r="V68" s="652" t="s">
        <v>43</v>
      </c>
      <c r="W68" s="658"/>
      <c r="X68" s="658"/>
      <c r="Y68" s="658"/>
      <c r="Z68" s="658"/>
      <c r="AA68" s="652" t="s">
        <v>44</v>
      </c>
      <c r="AB68" s="658"/>
      <c r="AC68" s="658"/>
      <c r="AD68" s="658"/>
      <c r="AE68" s="658"/>
      <c r="AF68" s="658"/>
      <c r="AG68" s="658"/>
      <c r="AH68" s="653"/>
    </row>
    <row r="69" spans="1:34" ht="12.75" customHeight="1" hidden="1">
      <c r="A69" s="35"/>
      <c r="B69" s="647">
        <v>1</v>
      </c>
      <c r="C69" s="638">
        <f>'[1]SP. Finale'!AP11</f>
        <v>0</v>
      </c>
      <c r="D69" s="639"/>
      <c r="E69" s="640">
        <f>IF(C69&gt;0,VLOOKUP(C69,'[1]Spielerliste'!$D$8:$K$2833,2,FALSE),"")</f>
      </c>
      <c r="F69" s="641"/>
      <c r="G69" s="611">
        <f>IF(C69&gt;0,VLOOKUP(C69,'[1]Spielerliste'!D8:K2833,5,FALSE),"")</f>
      </c>
      <c r="H69" s="642"/>
      <c r="I69" s="611">
        <f>IF(C69&gt;0,VLOOKUP(C69,'[1]Spielerliste'!$D$8:$K$2833,6,FALSE),"")</f>
      </c>
      <c r="J69" s="612"/>
      <c r="K69" s="613"/>
      <c r="L69" s="38" t="s">
        <v>45</v>
      </c>
      <c r="M69" s="39" t="s">
        <v>46</v>
      </c>
      <c r="N69" s="614">
        <f>IF(C69&gt;0,CONCATENATE(I69,L69,G69,M69,I70,L69,G70),"")</f>
      </c>
      <c r="O69" s="605"/>
      <c r="P69" s="605"/>
      <c r="Q69" s="605"/>
      <c r="R69" s="605"/>
      <c r="S69" s="605"/>
      <c r="T69" s="605"/>
      <c r="U69" s="606"/>
      <c r="V69" s="648">
        <f>IF(ISTEXT('[1]Handeing.'!K11),'[1]Handeing.'!K11,"")</f>
      </c>
      <c r="W69" s="649"/>
      <c r="X69" s="649"/>
      <c r="Y69" s="649"/>
      <c r="Z69" s="649"/>
      <c r="AA69" s="632">
        <f>IF(ISTEXT('[1]Handeing.'!K11),CONCATENATE(V69,M69,V70),"")</f>
      </c>
      <c r="AB69" s="633"/>
      <c r="AC69" s="633"/>
      <c r="AD69" s="633"/>
      <c r="AE69" s="633"/>
      <c r="AF69" s="633"/>
      <c r="AG69" s="633"/>
      <c r="AH69" s="617"/>
    </row>
    <row r="70" spans="1:34" ht="12.75" customHeight="1" hidden="1" thickBot="1">
      <c r="A70" s="35"/>
      <c r="B70" s="636"/>
      <c r="C70" s="643">
        <f>'[1]SP. Finale'!AP12</f>
        <v>0</v>
      </c>
      <c r="D70" s="644"/>
      <c r="E70" s="645">
        <f>IF(C70&gt;0,VLOOKUP(C70,'[1]Spielerliste'!$D$8:$K$2833,2,FALSE),"")</f>
      </c>
      <c r="F70" s="646"/>
      <c r="G70" s="621">
        <f>IF(C70&gt;0,VLOOKUP(C70,'[1]Spielerliste'!D9:K2834,5,FALSE),"")</f>
      </c>
      <c r="H70" s="615"/>
      <c r="I70" s="621">
        <f>IF(C70&gt;0,VLOOKUP(C70,'[1]Spielerliste'!$D$8:$K$2833,6,FALSE),"")</f>
      </c>
      <c r="J70" s="622"/>
      <c r="K70" s="615"/>
      <c r="L70" s="40" t="s">
        <v>45</v>
      </c>
      <c r="M70" s="41" t="s">
        <v>46</v>
      </c>
      <c r="N70" s="607"/>
      <c r="O70" s="608"/>
      <c r="P70" s="608"/>
      <c r="Q70" s="608"/>
      <c r="R70" s="608"/>
      <c r="S70" s="608"/>
      <c r="T70" s="608"/>
      <c r="U70" s="609"/>
      <c r="V70" s="616">
        <f>IF(ISTEXT('[1]Handeing.'!K12),'[1]Handeing.'!K12,"")</f>
      </c>
      <c r="W70" s="610"/>
      <c r="X70" s="610"/>
      <c r="Y70" s="610"/>
      <c r="Z70" s="610"/>
      <c r="AA70" s="618"/>
      <c r="AB70" s="619"/>
      <c r="AC70" s="619"/>
      <c r="AD70" s="619"/>
      <c r="AE70" s="619"/>
      <c r="AF70" s="619"/>
      <c r="AG70" s="619"/>
      <c r="AH70" s="620"/>
    </row>
    <row r="71" spans="1:34" ht="12.75" customHeight="1" hidden="1">
      <c r="A71" s="35"/>
      <c r="B71" s="647">
        <v>2</v>
      </c>
      <c r="C71" s="638">
        <f>'[1]SP. Finale'!AP13</f>
        <v>0</v>
      </c>
      <c r="D71" s="639"/>
      <c r="E71" s="640">
        <f>IF(C71&gt;0,VLOOKUP(C71,'[1]Spielerliste'!$D$8:$K$2833,2,FALSE),"")</f>
      </c>
      <c r="F71" s="641"/>
      <c r="G71" s="611">
        <f>IF(C71&gt;0,VLOOKUP(C71,'[1]Spielerliste'!D10:K2835,5,FALSE),"")</f>
      </c>
      <c r="H71" s="642"/>
      <c r="I71" s="611">
        <f>IF(C71&gt;0,VLOOKUP(C71,'[1]Spielerliste'!$D$8:$K$2833,6,FALSE),"")</f>
      </c>
      <c r="J71" s="612"/>
      <c r="K71" s="613"/>
      <c r="L71" s="38" t="s">
        <v>45</v>
      </c>
      <c r="M71" s="39" t="s">
        <v>46</v>
      </c>
      <c r="N71" s="614">
        <f>IF(C71&gt;0,CONCATENATE(I71,L71,G71,M71,I72,L71,G72),"")</f>
      </c>
      <c r="O71" s="605"/>
      <c r="P71" s="605"/>
      <c r="Q71" s="605"/>
      <c r="R71" s="605"/>
      <c r="S71" s="605"/>
      <c r="T71" s="605"/>
      <c r="U71" s="606"/>
      <c r="V71" s="634">
        <f>IF(ISTEXT('[1]Handeing.'!K13),'[1]Handeing.'!K13,"")</f>
      </c>
      <c r="W71" s="635"/>
      <c r="X71" s="635"/>
      <c r="Y71" s="635"/>
      <c r="Z71" s="635"/>
      <c r="AA71" s="632">
        <f>IF(ISTEXT('[1]Handeing.'!K13),CONCATENATE(V71,M71,V72),"")</f>
      </c>
      <c r="AB71" s="633"/>
      <c r="AC71" s="633"/>
      <c r="AD71" s="633"/>
      <c r="AE71" s="633"/>
      <c r="AF71" s="633"/>
      <c r="AG71" s="633"/>
      <c r="AH71" s="617"/>
    </row>
    <row r="72" spans="1:34" ht="12.75" customHeight="1" hidden="1" thickBot="1">
      <c r="A72" s="35"/>
      <c r="B72" s="637"/>
      <c r="C72" s="643">
        <f>'[1]SP. Finale'!AP14</f>
        <v>0</v>
      </c>
      <c r="D72" s="644"/>
      <c r="E72" s="645">
        <f>IF(C72&gt;0,VLOOKUP(C72,'[1]Spielerliste'!$D$8:$K$2833,2,FALSE),"")</f>
      </c>
      <c r="F72" s="646"/>
      <c r="G72" s="621">
        <f>IF(C72&gt;0,VLOOKUP(C72,'[1]Spielerliste'!D11:K2836,5,FALSE),"")</f>
      </c>
      <c r="H72" s="615"/>
      <c r="I72" s="621">
        <f>IF(C72&gt;0,VLOOKUP(C72,'[1]Spielerliste'!$D$8:$K$2833,6,FALSE),"")</f>
      </c>
      <c r="J72" s="622"/>
      <c r="K72" s="615"/>
      <c r="L72" s="40" t="s">
        <v>45</v>
      </c>
      <c r="M72" s="41" t="s">
        <v>46</v>
      </c>
      <c r="N72" s="607"/>
      <c r="O72" s="608"/>
      <c r="P72" s="608"/>
      <c r="Q72" s="608"/>
      <c r="R72" s="608"/>
      <c r="S72" s="608"/>
      <c r="T72" s="608"/>
      <c r="U72" s="609"/>
      <c r="V72" s="616">
        <f>IF(ISTEXT('[1]Handeing.'!K14),'[1]Handeing.'!K14,"")</f>
      </c>
      <c r="W72" s="610"/>
      <c r="X72" s="610"/>
      <c r="Y72" s="610"/>
      <c r="Z72" s="610"/>
      <c r="AA72" s="618"/>
      <c r="AB72" s="619"/>
      <c r="AC72" s="619"/>
      <c r="AD72" s="619"/>
      <c r="AE72" s="619"/>
      <c r="AF72" s="619"/>
      <c r="AG72" s="619"/>
      <c r="AH72" s="620"/>
    </row>
    <row r="73" spans="1:34" ht="12.75" customHeight="1" hidden="1">
      <c r="A73" s="35"/>
      <c r="B73" s="636">
        <v>3</v>
      </c>
      <c r="C73" s="638">
        <f>'[1]SP. Finale'!AP15</f>
        <v>0</v>
      </c>
      <c r="D73" s="639"/>
      <c r="E73" s="640">
        <f>IF(C73&gt;0,VLOOKUP(C73,'[1]Spielerliste'!$D$8:$K$2833,2,FALSE),"")</f>
      </c>
      <c r="F73" s="641"/>
      <c r="G73" s="611">
        <f>IF(C73&gt;0,VLOOKUP(C73,'[1]Spielerliste'!D12:K2837,5,FALSE),"")</f>
      </c>
      <c r="H73" s="642"/>
      <c r="I73" s="611">
        <f>IF(C73&gt;0,VLOOKUP(C73,'[1]Spielerliste'!$D$8:$K$2833,6,FALSE),"")</f>
      </c>
      <c r="J73" s="612"/>
      <c r="K73" s="613"/>
      <c r="L73" s="38" t="s">
        <v>45</v>
      </c>
      <c r="M73" s="39" t="s">
        <v>46</v>
      </c>
      <c r="N73" s="614">
        <f>IF(C73&gt;0,CONCATENATE(I73,L73,G73,M73,I74,L73,G74),"")</f>
      </c>
      <c r="O73" s="605"/>
      <c r="P73" s="605"/>
      <c r="Q73" s="605"/>
      <c r="R73" s="605"/>
      <c r="S73" s="605"/>
      <c r="T73" s="605"/>
      <c r="U73" s="606"/>
      <c r="V73" s="634">
        <f>IF(ISTEXT('[1]Handeing.'!K15),'[1]Handeing.'!K15,"")</f>
      </c>
      <c r="W73" s="635"/>
      <c r="X73" s="635"/>
      <c r="Y73" s="635"/>
      <c r="Z73" s="635"/>
      <c r="AA73" s="632">
        <f>IF(ISTEXT('[1]Handeing.'!K15),CONCATENATE(V73,M73,V74),"")</f>
      </c>
      <c r="AB73" s="633"/>
      <c r="AC73" s="633"/>
      <c r="AD73" s="633"/>
      <c r="AE73" s="633"/>
      <c r="AF73" s="633"/>
      <c r="AG73" s="633"/>
      <c r="AH73" s="617"/>
    </row>
    <row r="74" spans="1:34" ht="12.75" customHeight="1" hidden="1" thickBot="1">
      <c r="A74" s="35"/>
      <c r="B74" s="636"/>
      <c r="C74" s="643">
        <f>'[1]SP. Finale'!AP16</f>
        <v>0</v>
      </c>
      <c r="D74" s="644"/>
      <c r="E74" s="645">
        <f>IF(C74&gt;0,VLOOKUP(C74,'[1]Spielerliste'!$D$8:$K$2833,2,FALSE),"")</f>
      </c>
      <c r="F74" s="646"/>
      <c r="G74" s="621">
        <f>IF(C74&gt;0,VLOOKUP(C74,'[1]Spielerliste'!D13:K2838,5,FALSE),"")</f>
      </c>
      <c r="H74" s="615"/>
      <c r="I74" s="621">
        <f>IF(C74&gt;0,VLOOKUP(C74,'[1]Spielerliste'!$D$8:$K$2833,6,FALSE),"")</f>
      </c>
      <c r="J74" s="622"/>
      <c r="K74" s="615"/>
      <c r="L74" s="40" t="s">
        <v>45</v>
      </c>
      <c r="M74" s="41" t="s">
        <v>46</v>
      </c>
      <c r="N74" s="607"/>
      <c r="O74" s="608"/>
      <c r="P74" s="608"/>
      <c r="Q74" s="608"/>
      <c r="R74" s="608"/>
      <c r="S74" s="608"/>
      <c r="T74" s="608"/>
      <c r="U74" s="609"/>
      <c r="V74" s="616">
        <f>IF(ISTEXT('[1]Handeing.'!K16),'[1]Handeing.'!K16,"")</f>
      </c>
      <c r="W74" s="610"/>
      <c r="X74" s="610"/>
      <c r="Y74" s="610"/>
      <c r="Z74" s="610"/>
      <c r="AA74" s="618"/>
      <c r="AB74" s="619"/>
      <c r="AC74" s="619"/>
      <c r="AD74" s="619"/>
      <c r="AE74" s="619"/>
      <c r="AF74" s="619"/>
      <c r="AG74" s="619"/>
      <c r="AH74" s="620"/>
    </row>
    <row r="75" spans="1:34" ht="12.75" customHeight="1" hidden="1">
      <c r="A75" s="35"/>
      <c r="B75" s="647">
        <v>4</v>
      </c>
      <c r="C75" s="638">
        <f>'[1]SP. Finale'!AP17</f>
        <v>0</v>
      </c>
      <c r="D75" s="639"/>
      <c r="E75" s="640">
        <f>IF(C75&gt;0,VLOOKUP(C75,'[1]Spielerliste'!$D$8:$K$2833,2,FALSE),"")</f>
      </c>
      <c r="F75" s="641"/>
      <c r="G75" s="611">
        <f>IF(C75&gt;0,VLOOKUP(C75,'[1]Spielerliste'!D14:K2839,5,FALSE),"")</f>
      </c>
      <c r="H75" s="642"/>
      <c r="I75" s="611">
        <f>IF(C75&gt;0,VLOOKUP(C75,'[1]Spielerliste'!$D$8:$K$2833,6,FALSE),"")</f>
      </c>
      <c r="J75" s="612"/>
      <c r="K75" s="613"/>
      <c r="L75" s="38" t="s">
        <v>45</v>
      </c>
      <c r="M75" s="39" t="s">
        <v>46</v>
      </c>
      <c r="N75" s="614">
        <f>IF(C75&gt;0,CONCATENATE(I75,L75,G75,M75,I76,L75,G76),"")</f>
      </c>
      <c r="O75" s="605"/>
      <c r="P75" s="605"/>
      <c r="Q75" s="605"/>
      <c r="R75" s="605"/>
      <c r="S75" s="605"/>
      <c r="T75" s="605"/>
      <c r="U75" s="606"/>
      <c r="V75" s="634">
        <f>IF(ISTEXT('[1]Handeing.'!K17),'[1]Handeing.'!K17,"")</f>
      </c>
      <c r="W75" s="635"/>
      <c r="X75" s="635"/>
      <c r="Y75" s="635"/>
      <c r="Z75" s="635"/>
      <c r="AA75" s="632">
        <f>IF(ISTEXT('[1]Handeing.'!K17),CONCATENATE(V75,M75,V76),"")</f>
      </c>
      <c r="AB75" s="633"/>
      <c r="AC75" s="633"/>
      <c r="AD75" s="633"/>
      <c r="AE75" s="633"/>
      <c r="AF75" s="633"/>
      <c r="AG75" s="633"/>
      <c r="AH75" s="617"/>
    </row>
    <row r="76" spans="1:34" ht="12.75" customHeight="1" hidden="1" thickBot="1">
      <c r="A76" s="35"/>
      <c r="B76" s="637"/>
      <c r="C76" s="643">
        <f>'[1]SP. Finale'!AP18</f>
        <v>0</v>
      </c>
      <c r="D76" s="644"/>
      <c r="E76" s="645">
        <f>IF(C76&gt;0,VLOOKUP(C76,'[1]Spielerliste'!$D$8:$K$2833,2,FALSE),"")</f>
      </c>
      <c r="F76" s="646"/>
      <c r="G76" s="621">
        <f>IF(C76&gt;0,VLOOKUP(C76,'[1]Spielerliste'!D15:K2840,5,FALSE),"")</f>
      </c>
      <c r="H76" s="615"/>
      <c r="I76" s="621">
        <f>IF(C76&gt;0,VLOOKUP(C76,'[1]Spielerliste'!$D$8:$K$2833,6,FALSE),"")</f>
      </c>
      <c r="J76" s="622"/>
      <c r="K76" s="615"/>
      <c r="L76" s="40" t="s">
        <v>45</v>
      </c>
      <c r="M76" s="41" t="s">
        <v>46</v>
      </c>
      <c r="N76" s="607"/>
      <c r="O76" s="608"/>
      <c r="P76" s="608"/>
      <c r="Q76" s="608"/>
      <c r="R76" s="608"/>
      <c r="S76" s="608"/>
      <c r="T76" s="608"/>
      <c r="U76" s="609"/>
      <c r="V76" s="616">
        <f>IF(ISTEXT('[1]Handeing.'!K18),'[1]Handeing.'!K18,"")</f>
      </c>
      <c r="W76" s="610"/>
      <c r="X76" s="610"/>
      <c r="Y76" s="610"/>
      <c r="Z76" s="610"/>
      <c r="AA76" s="618"/>
      <c r="AB76" s="619"/>
      <c r="AC76" s="619"/>
      <c r="AD76" s="619"/>
      <c r="AE76" s="619"/>
      <c r="AF76" s="619"/>
      <c r="AG76" s="619"/>
      <c r="AH76" s="620"/>
    </row>
    <row r="77" spans="1:34" ht="12.75" customHeight="1" hidden="1">
      <c r="A77" s="35"/>
      <c r="B77" s="636">
        <v>5</v>
      </c>
      <c r="C77" s="638">
        <f>'[1]SP. Finale'!AP20</f>
        <v>0</v>
      </c>
      <c r="D77" s="639"/>
      <c r="E77" s="640">
        <f>IF(C77&gt;0,VLOOKUP(C77,'[1]Spielerliste'!$D$8:$K$2833,2,FALSE),"")</f>
      </c>
      <c r="F77" s="641"/>
      <c r="G77" s="611">
        <f>IF(C77&gt;0,VLOOKUP(C77,'[1]Spielerliste'!D16:K2841,5,FALSE),"")</f>
      </c>
      <c r="H77" s="642"/>
      <c r="I77" s="611">
        <f>IF(C77&gt;0,VLOOKUP(C77,'[1]Spielerliste'!$D$8:$K$2833,6,FALSE),"")</f>
      </c>
      <c r="J77" s="612"/>
      <c r="K77" s="613"/>
      <c r="L77" s="38" t="s">
        <v>45</v>
      </c>
      <c r="M77" s="39" t="s">
        <v>46</v>
      </c>
      <c r="N77" s="614">
        <f>IF(C77&gt;0,CONCATENATE(I77,L77,G77,M77,I78,L77,G78),"")</f>
      </c>
      <c r="O77" s="605"/>
      <c r="P77" s="605"/>
      <c r="Q77" s="605"/>
      <c r="R77" s="605"/>
      <c r="S77" s="605"/>
      <c r="T77" s="605"/>
      <c r="U77" s="606"/>
      <c r="V77" s="634">
        <f>IF(ISTEXT('[1]Handeing.'!K19),'[1]Handeing.'!K19,"")</f>
      </c>
      <c r="W77" s="635"/>
      <c r="X77" s="635"/>
      <c r="Y77" s="635"/>
      <c r="Z77" s="635"/>
      <c r="AA77" s="632">
        <f>IF(ISTEXT('[1]Handeing.'!K19),CONCATENATE(V77,M77,V78),"")</f>
      </c>
      <c r="AB77" s="633"/>
      <c r="AC77" s="633"/>
      <c r="AD77" s="633"/>
      <c r="AE77" s="633"/>
      <c r="AF77" s="633"/>
      <c r="AG77" s="633"/>
      <c r="AH77" s="617"/>
    </row>
    <row r="78" spans="1:34" ht="12.75" customHeight="1" hidden="1" thickBot="1">
      <c r="A78" s="35"/>
      <c r="B78" s="636"/>
      <c r="C78" s="643">
        <f>'[1]SP. Finale'!AP21</f>
        <v>0</v>
      </c>
      <c r="D78" s="644"/>
      <c r="E78" s="645">
        <f>IF(C78&gt;0,VLOOKUP(C78,'[1]Spielerliste'!$D$8:$K$2833,2,FALSE),"")</f>
      </c>
      <c r="F78" s="646"/>
      <c r="G78" s="621">
        <f>IF(C78&gt;0,VLOOKUP(C78,'[1]Spielerliste'!D17:K2842,5,FALSE),"")</f>
      </c>
      <c r="H78" s="615"/>
      <c r="I78" s="621">
        <f>IF(C78&gt;0,VLOOKUP(C78,'[1]Spielerliste'!$D$8:$K$2833,6,FALSE),"")</f>
      </c>
      <c r="J78" s="622"/>
      <c r="K78" s="615"/>
      <c r="L78" s="40" t="s">
        <v>45</v>
      </c>
      <c r="M78" s="41" t="s">
        <v>46</v>
      </c>
      <c r="N78" s="607"/>
      <c r="O78" s="608"/>
      <c r="P78" s="608"/>
      <c r="Q78" s="608"/>
      <c r="R78" s="608"/>
      <c r="S78" s="608"/>
      <c r="T78" s="608"/>
      <c r="U78" s="609"/>
      <c r="V78" s="616">
        <f>IF(ISTEXT('[1]Handeing.'!K20),'[1]Handeing.'!K20,"")</f>
      </c>
      <c r="W78" s="610"/>
      <c r="X78" s="610"/>
      <c r="Y78" s="610"/>
      <c r="Z78" s="610"/>
      <c r="AA78" s="618"/>
      <c r="AB78" s="619"/>
      <c r="AC78" s="619"/>
      <c r="AD78" s="619"/>
      <c r="AE78" s="619"/>
      <c r="AF78" s="619"/>
      <c r="AG78" s="619"/>
      <c r="AH78" s="620"/>
    </row>
    <row r="79" spans="1:34" ht="12.75" customHeight="1" hidden="1">
      <c r="A79" s="35"/>
      <c r="B79" s="647">
        <v>6</v>
      </c>
      <c r="C79" s="638">
        <f>'[1]SP. Finale'!AP22</f>
        <v>0</v>
      </c>
      <c r="D79" s="639"/>
      <c r="E79" s="640">
        <f>IF(C79&gt;0,VLOOKUP(C79,'[1]Spielerliste'!$D$8:$K$2833,2,FALSE),"")</f>
      </c>
      <c r="F79" s="641"/>
      <c r="G79" s="611">
        <f>IF(C79&gt;0,VLOOKUP(C79,'[1]Spielerliste'!D18:K2843,5,FALSE),"")</f>
      </c>
      <c r="H79" s="642"/>
      <c r="I79" s="611">
        <f>IF(C79&gt;0,VLOOKUP(C79,'[1]Spielerliste'!$D$8:$K$2833,6,FALSE),"")</f>
      </c>
      <c r="J79" s="612"/>
      <c r="K79" s="613"/>
      <c r="L79" s="38" t="s">
        <v>45</v>
      </c>
      <c r="M79" s="39" t="s">
        <v>46</v>
      </c>
      <c r="N79" s="614">
        <f>IF(C79&gt;0,CONCATENATE(I79,L79,G79,M79,I80,L79,G80),"")</f>
      </c>
      <c r="O79" s="605"/>
      <c r="P79" s="605"/>
      <c r="Q79" s="605"/>
      <c r="R79" s="605"/>
      <c r="S79" s="605"/>
      <c r="T79" s="605"/>
      <c r="U79" s="606"/>
      <c r="V79" s="634">
        <f>IF(ISTEXT('[1]Handeing.'!K21),'[1]Handeing.'!K21,"")</f>
      </c>
      <c r="W79" s="635"/>
      <c r="X79" s="635"/>
      <c r="Y79" s="635"/>
      <c r="Z79" s="635"/>
      <c r="AA79" s="632">
        <f>IF(ISTEXT('[1]Handeing.'!K21),CONCATENATE(V79,M79,V80),"")</f>
      </c>
      <c r="AB79" s="633"/>
      <c r="AC79" s="633"/>
      <c r="AD79" s="633"/>
      <c r="AE79" s="633"/>
      <c r="AF79" s="633"/>
      <c r="AG79" s="633"/>
      <c r="AH79" s="617"/>
    </row>
    <row r="80" spans="1:34" ht="12.75" customHeight="1" hidden="1" thickBot="1">
      <c r="A80" s="35"/>
      <c r="B80" s="637"/>
      <c r="C80" s="643">
        <f>'[1]SP. Finale'!AP23</f>
        <v>0</v>
      </c>
      <c r="D80" s="644"/>
      <c r="E80" s="645">
        <f>IF(C80&gt;0,VLOOKUP(C80,'[1]Spielerliste'!$D$8:$K$2833,2,FALSE),"")</f>
      </c>
      <c r="F80" s="646"/>
      <c r="G80" s="621">
        <f>IF(C80&gt;0,VLOOKUP(C80,'[1]Spielerliste'!D19:K2844,5,FALSE),"")</f>
      </c>
      <c r="H80" s="615"/>
      <c r="I80" s="621">
        <f>IF(C80&gt;0,VLOOKUP(C80,'[1]Spielerliste'!$D$8:$K$2833,6,FALSE),"")</f>
      </c>
      <c r="J80" s="622"/>
      <c r="K80" s="615"/>
      <c r="L80" s="40" t="s">
        <v>45</v>
      </c>
      <c r="M80" s="41" t="s">
        <v>46</v>
      </c>
      <c r="N80" s="607"/>
      <c r="O80" s="608"/>
      <c r="P80" s="608"/>
      <c r="Q80" s="608"/>
      <c r="R80" s="608"/>
      <c r="S80" s="608"/>
      <c r="T80" s="608"/>
      <c r="U80" s="609"/>
      <c r="V80" s="616">
        <f>IF(ISTEXT('[1]Handeing.'!K22),'[1]Handeing.'!K22,"")</f>
      </c>
      <c r="W80" s="610"/>
      <c r="X80" s="610"/>
      <c r="Y80" s="610"/>
      <c r="Z80" s="610"/>
      <c r="AA80" s="618"/>
      <c r="AB80" s="619"/>
      <c r="AC80" s="619"/>
      <c r="AD80" s="619"/>
      <c r="AE80" s="619"/>
      <c r="AF80" s="619"/>
      <c r="AG80" s="619"/>
      <c r="AH80" s="620"/>
    </row>
    <row r="81" spans="1:34" ht="12.75" customHeight="1" hidden="1">
      <c r="A81" s="35"/>
      <c r="B81" s="647">
        <v>7</v>
      </c>
      <c r="C81" s="638">
        <f>'[1]SP. Finale'!AP24</f>
        <v>0</v>
      </c>
      <c r="D81" s="639"/>
      <c r="E81" s="640">
        <f>IF(C81&gt;0,VLOOKUP(C81,'[1]Spielerliste'!$D$8:$K$2833,2,FALSE),"")</f>
      </c>
      <c r="F81" s="641"/>
      <c r="G81" s="611">
        <f>IF(C81&gt;0,VLOOKUP(C81,'[1]Spielerliste'!D20:K2845,5,FALSE),"")</f>
      </c>
      <c r="H81" s="642"/>
      <c r="I81" s="611">
        <f>IF(C81&gt;0,VLOOKUP(C81,'[1]Spielerliste'!$D$8:$K$2833,6,FALSE),"")</f>
      </c>
      <c r="J81" s="612"/>
      <c r="K81" s="613"/>
      <c r="L81" s="38" t="s">
        <v>45</v>
      </c>
      <c r="M81" s="39" t="s">
        <v>46</v>
      </c>
      <c r="N81" s="614">
        <f>IF(C81&gt;0,CONCATENATE(I81,L81,G81,M81,I82,L81,G82),"")</f>
      </c>
      <c r="O81" s="605"/>
      <c r="P81" s="605"/>
      <c r="Q81" s="605"/>
      <c r="R81" s="605"/>
      <c r="S81" s="605"/>
      <c r="T81" s="605"/>
      <c r="U81" s="606"/>
      <c r="V81" s="634">
        <f>IF(ISTEXT('[1]Handeing.'!K23),'[1]Handeing.'!K23,"")</f>
      </c>
      <c r="W81" s="635"/>
      <c r="X81" s="635"/>
      <c r="Y81" s="635"/>
      <c r="Z81" s="635"/>
      <c r="AA81" s="632">
        <f>IF(ISTEXT('[1]Handeing.'!K23),CONCATENATE(V81,M81,V82),"")</f>
      </c>
      <c r="AB81" s="633"/>
      <c r="AC81" s="633"/>
      <c r="AD81" s="633"/>
      <c r="AE81" s="633"/>
      <c r="AF81" s="633"/>
      <c r="AG81" s="633"/>
      <c r="AH81" s="617"/>
    </row>
    <row r="82" spans="1:34" ht="12.75" customHeight="1" hidden="1" thickBot="1">
      <c r="A82" s="35"/>
      <c r="B82" s="637"/>
      <c r="C82" s="643">
        <f>'[1]SP. Finale'!AP25</f>
        <v>0</v>
      </c>
      <c r="D82" s="644"/>
      <c r="E82" s="645">
        <f>IF(C82&gt;0,VLOOKUP(C82,'[1]Spielerliste'!$D$8:$K$2833,2,FALSE),"")</f>
      </c>
      <c r="F82" s="646"/>
      <c r="G82" s="621">
        <f>IF(C82&gt;0,VLOOKUP(C82,'[1]Spielerliste'!D21:K2846,5,FALSE),"")</f>
      </c>
      <c r="H82" s="615"/>
      <c r="I82" s="621">
        <f>IF(C82&gt;0,VLOOKUP(C82,'[1]Spielerliste'!$D$8:$K$2833,6,FALSE),"")</f>
      </c>
      <c r="J82" s="622"/>
      <c r="K82" s="615"/>
      <c r="L82" s="40" t="s">
        <v>45</v>
      </c>
      <c r="M82" s="41" t="s">
        <v>46</v>
      </c>
      <c r="N82" s="607"/>
      <c r="O82" s="608"/>
      <c r="P82" s="608"/>
      <c r="Q82" s="608"/>
      <c r="R82" s="608"/>
      <c r="S82" s="608"/>
      <c r="T82" s="608"/>
      <c r="U82" s="609"/>
      <c r="V82" s="616">
        <f>IF(ISTEXT('[1]Handeing.'!K24),'[1]Handeing.'!K24,"")</f>
      </c>
      <c r="W82" s="610"/>
      <c r="X82" s="610"/>
      <c r="Y82" s="610"/>
      <c r="Z82" s="610"/>
      <c r="AA82" s="618"/>
      <c r="AB82" s="619"/>
      <c r="AC82" s="619"/>
      <c r="AD82" s="619"/>
      <c r="AE82" s="619"/>
      <c r="AF82" s="619"/>
      <c r="AG82" s="619"/>
      <c r="AH82" s="620"/>
    </row>
    <row r="83" spans="1:34" ht="12.75" customHeight="1" hidden="1">
      <c r="A83" s="35"/>
      <c r="B83" s="636">
        <v>8</v>
      </c>
      <c r="C83" s="638">
        <f>'[1]SP. Finale'!AP26</f>
        <v>0</v>
      </c>
      <c r="D83" s="639"/>
      <c r="E83" s="640">
        <f>IF(C83&gt;0,VLOOKUP(C83,'[1]Spielerliste'!$D$8:$K$2833,2,FALSE),"")</f>
      </c>
      <c r="F83" s="641"/>
      <c r="G83" s="611">
        <f>IF(C83&gt;0,VLOOKUP(C83,'[1]Spielerliste'!D22:K2847,5,FALSE),"")</f>
      </c>
      <c r="H83" s="642"/>
      <c r="I83" s="611">
        <f>IF(C83&gt;0,VLOOKUP(C83,'[1]Spielerliste'!$D$8:$K$2833,6,FALSE),"")</f>
      </c>
      <c r="J83" s="612"/>
      <c r="K83" s="613"/>
      <c r="L83" s="38" t="s">
        <v>45</v>
      </c>
      <c r="M83" s="39" t="s">
        <v>46</v>
      </c>
      <c r="N83" s="614">
        <f>IF(C83&gt;0,CONCATENATE(I83,L83,G83,M83,I84,L83,G84),"")</f>
      </c>
      <c r="O83" s="605"/>
      <c r="P83" s="605"/>
      <c r="Q83" s="605"/>
      <c r="R83" s="605"/>
      <c r="S83" s="605"/>
      <c r="T83" s="605"/>
      <c r="U83" s="606"/>
      <c r="V83" s="634">
        <f>IF(ISTEXT('[1]Handeing.'!K25),'[1]Handeing.'!K25,"")</f>
      </c>
      <c r="W83" s="635"/>
      <c r="X83" s="635"/>
      <c r="Y83" s="635"/>
      <c r="Z83" s="635"/>
      <c r="AA83" s="632">
        <f>IF(ISTEXT('[1]Handeing.'!K25),CONCATENATE(V83,M83,V84),"")</f>
      </c>
      <c r="AB83" s="633"/>
      <c r="AC83" s="633"/>
      <c r="AD83" s="633"/>
      <c r="AE83" s="633"/>
      <c r="AF83" s="633"/>
      <c r="AG83" s="633"/>
      <c r="AH83" s="617"/>
    </row>
    <row r="84" spans="1:34" ht="12.75" customHeight="1" hidden="1" thickBot="1">
      <c r="A84" s="35"/>
      <c r="B84" s="637"/>
      <c r="C84" s="643">
        <f>'[1]SP. Finale'!AP27</f>
        <v>0</v>
      </c>
      <c r="D84" s="644"/>
      <c r="E84" s="645">
        <f>IF(C84&gt;0,VLOOKUP(C84,'[1]Spielerliste'!$D$8:$K$2833,2,FALSE),"")</f>
      </c>
      <c r="F84" s="646"/>
      <c r="G84" s="621">
        <f>IF(C84&gt;0,VLOOKUP(C84,'[1]Spielerliste'!D23:K2848,5,FALSE),"")</f>
      </c>
      <c r="H84" s="615"/>
      <c r="I84" s="621">
        <f>IF(C84&gt;0,VLOOKUP(C84,'[1]Spielerliste'!$D$8:$K$2833,6,FALSE),"")</f>
      </c>
      <c r="J84" s="622"/>
      <c r="K84" s="615"/>
      <c r="L84" s="40" t="s">
        <v>45</v>
      </c>
      <c r="M84" s="41" t="s">
        <v>46</v>
      </c>
      <c r="N84" s="607"/>
      <c r="O84" s="608"/>
      <c r="P84" s="608"/>
      <c r="Q84" s="608"/>
      <c r="R84" s="608"/>
      <c r="S84" s="608"/>
      <c r="T84" s="608"/>
      <c r="U84" s="609"/>
      <c r="V84" s="616">
        <f>IF(ISTEXT('[1]Handeing.'!K26),'[1]Handeing.'!K26,"")</f>
      </c>
      <c r="W84" s="610"/>
      <c r="X84" s="610"/>
      <c r="Y84" s="610"/>
      <c r="Z84" s="610"/>
      <c r="AA84" s="618"/>
      <c r="AB84" s="619"/>
      <c r="AC84" s="619"/>
      <c r="AD84" s="619"/>
      <c r="AE84" s="619"/>
      <c r="AF84" s="619"/>
      <c r="AG84" s="619"/>
      <c r="AH84" s="620"/>
    </row>
    <row r="85" ht="12.75" customHeight="1"/>
    <row r="86" ht="12.75" customHeight="1"/>
    <row r="87" ht="12.75" customHeight="1"/>
  </sheetData>
  <mergeCells count="156">
    <mergeCell ref="C8:J8"/>
    <mergeCell ref="U13:V13"/>
    <mergeCell ref="U16:V16"/>
    <mergeCell ref="U20:V20"/>
    <mergeCell ref="U19:V19"/>
    <mergeCell ref="U18:V18"/>
    <mergeCell ref="E10:I10"/>
    <mergeCell ref="E11:I11"/>
    <mergeCell ref="E12:I12"/>
    <mergeCell ref="E13:I13"/>
    <mergeCell ref="F3:X4"/>
    <mergeCell ref="F5:X5"/>
    <mergeCell ref="F6:X6"/>
    <mergeCell ref="I65:AH66"/>
    <mergeCell ref="U15:V15"/>
    <mergeCell ref="U17:V17"/>
    <mergeCell ref="U10:V10"/>
    <mergeCell ref="U12:V12"/>
    <mergeCell ref="U14:V14"/>
    <mergeCell ref="U11:V11"/>
    <mergeCell ref="C34:T34"/>
    <mergeCell ref="C35:J35"/>
    <mergeCell ref="B67:F67"/>
    <mergeCell ref="G67:U67"/>
    <mergeCell ref="B65:G66"/>
    <mergeCell ref="H65:H66"/>
    <mergeCell ref="V67:AH67"/>
    <mergeCell ref="W36:Y36"/>
    <mergeCell ref="P36:R36"/>
    <mergeCell ref="T36:U36"/>
    <mergeCell ref="V51:Z51"/>
    <mergeCell ref="C68:D68"/>
    <mergeCell ref="E68:F68"/>
    <mergeCell ref="G68:H68"/>
    <mergeCell ref="I68:K68"/>
    <mergeCell ref="N68:U68"/>
    <mergeCell ref="V68:Z68"/>
    <mergeCell ref="AA68:AH68"/>
    <mergeCell ref="B69:B70"/>
    <mergeCell ref="C69:D69"/>
    <mergeCell ref="E69:F69"/>
    <mergeCell ref="G69:H69"/>
    <mergeCell ref="C70:D70"/>
    <mergeCell ref="E70:F70"/>
    <mergeCell ref="G70:H70"/>
    <mergeCell ref="I69:K69"/>
    <mergeCell ref="N69:U70"/>
    <mergeCell ref="V69:Z69"/>
    <mergeCell ref="AA69:AH70"/>
    <mergeCell ref="I70:K70"/>
    <mergeCell ref="V70:Z70"/>
    <mergeCell ref="B71:B72"/>
    <mergeCell ref="C71:D71"/>
    <mergeCell ref="E71:F71"/>
    <mergeCell ref="G71:H71"/>
    <mergeCell ref="C72:D72"/>
    <mergeCell ref="E72:F72"/>
    <mergeCell ref="G72:H72"/>
    <mergeCell ref="I71:K71"/>
    <mergeCell ref="N71:U72"/>
    <mergeCell ref="V71:Z71"/>
    <mergeCell ref="AA71:AH72"/>
    <mergeCell ref="I72:K72"/>
    <mergeCell ref="V72:Z72"/>
    <mergeCell ref="B73:B74"/>
    <mergeCell ref="C73:D73"/>
    <mergeCell ref="E73:F73"/>
    <mergeCell ref="G73:H73"/>
    <mergeCell ref="C74:D74"/>
    <mergeCell ref="E74:F74"/>
    <mergeCell ref="G74:H74"/>
    <mergeCell ref="I73:K73"/>
    <mergeCell ref="N73:U74"/>
    <mergeCell ref="V73:Z73"/>
    <mergeCell ref="AA73:AH74"/>
    <mergeCell ref="I74:K74"/>
    <mergeCell ref="V74:Z74"/>
    <mergeCell ref="B75:B76"/>
    <mergeCell ref="C75:D75"/>
    <mergeCell ref="E75:F75"/>
    <mergeCell ref="G75:H75"/>
    <mergeCell ref="C76:D76"/>
    <mergeCell ref="E76:F76"/>
    <mergeCell ref="G76:H76"/>
    <mergeCell ref="I75:K75"/>
    <mergeCell ref="N75:U76"/>
    <mergeCell ref="V75:Z75"/>
    <mergeCell ref="AA75:AH76"/>
    <mergeCell ref="I76:K76"/>
    <mergeCell ref="V76:Z76"/>
    <mergeCell ref="B77:B78"/>
    <mergeCell ref="C77:D77"/>
    <mergeCell ref="E77:F77"/>
    <mergeCell ref="G77:H77"/>
    <mergeCell ref="C78:D78"/>
    <mergeCell ref="E78:F78"/>
    <mergeCell ref="G78:H78"/>
    <mergeCell ref="V77:Z77"/>
    <mergeCell ref="AA77:AH78"/>
    <mergeCell ref="I78:K78"/>
    <mergeCell ref="V78:Z78"/>
    <mergeCell ref="I77:K77"/>
    <mergeCell ref="N77:U78"/>
    <mergeCell ref="B79:B80"/>
    <mergeCell ref="C79:D79"/>
    <mergeCell ref="E79:F79"/>
    <mergeCell ref="G79:H79"/>
    <mergeCell ref="C80:D80"/>
    <mergeCell ref="E80:F80"/>
    <mergeCell ref="G80:H80"/>
    <mergeCell ref="V79:Z79"/>
    <mergeCell ref="AA79:AH80"/>
    <mergeCell ref="I80:K80"/>
    <mergeCell ref="V80:Z80"/>
    <mergeCell ref="I79:K79"/>
    <mergeCell ref="N79:U80"/>
    <mergeCell ref="B81:B82"/>
    <mergeCell ref="C81:D81"/>
    <mergeCell ref="E81:F81"/>
    <mergeCell ref="G81:H81"/>
    <mergeCell ref="C82:D82"/>
    <mergeCell ref="E82:F82"/>
    <mergeCell ref="G82:H82"/>
    <mergeCell ref="V81:Z81"/>
    <mergeCell ref="AA81:AH82"/>
    <mergeCell ref="I82:K82"/>
    <mergeCell ref="V82:Z82"/>
    <mergeCell ref="I81:K81"/>
    <mergeCell ref="N81:U82"/>
    <mergeCell ref="B83:B84"/>
    <mergeCell ref="C83:D83"/>
    <mergeCell ref="E83:F83"/>
    <mergeCell ref="G83:H83"/>
    <mergeCell ref="C84:D84"/>
    <mergeCell ref="E84:F84"/>
    <mergeCell ref="G84:H84"/>
    <mergeCell ref="V83:Z83"/>
    <mergeCell ref="AA83:AH84"/>
    <mergeCell ref="I84:K84"/>
    <mergeCell ref="V84:Z84"/>
    <mergeCell ref="I83:K83"/>
    <mergeCell ref="N83:U84"/>
    <mergeCell ref="U27:V27"/>
    <mergeCell ref="U21:V21"/>
    <mergeCell ref="U30:V30"/>
    <mergeCell ref="U28:V28"/>
    <mergeCell ref="U29:V29"/>
    <mergeCell ref="U24:V24"/>
    <mergeCell ref="U25:V25"/>
    <mergeCell ref="U26:V26"/>
    <mergeCell ref="U22:V22"/>
    <mergeCell ref="U23:V23"/>
    <mergeCell ref="L10:S10"/>
    <mergeCell ref="L11:S11"/>
    <mergeCell ref="L12:S12"/>
    <mergeCell ref="L13:S13"/>
  </mergeCells>
  <conditionalFormatting sqref="O7:Z7">
    <cfRule type="expression" priority="1" dxfId="0" stopIfTrue="1">
      <formula>$O$10=0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AS90"/>
  <sheetViews>
    <sheetView showGridLines="0" showRowColHeaders="0" workbookViewId="0" topLeftCell="B1">
      <selection activeCell="Z5" sqref="Z5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3.10546875" style="2" customWidth="1"/>
    <col min="4" max="4" width="1.1171875" style="2" customWidth="1"/>
    <col min="5" max="5" width="2.5546875" style="2" customWidth="1"/>
    <col min="6" max="6" width="4.6640625" style="2" customWidth="1"/>
    <col min="7" max="7" width="5.996093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5.777343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55468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>
      <c r="A2" s="1"/>
      <c r="B2" s="3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33"/>
      <c r="C3" s="379"/>
      <c r="D3" s="379"/>
      <c r="E3" s="379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379"/>
      <c r="Z3" s="36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1"/>
      <c r="B4" s="33"/>
      <c r="C4" s="379"/>
      <c r="D4" s="379"/>
      <c r="E4" s="379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379"/>
      <c r="Z4" s="3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1"/>
      <c r="B5" s="33"/>
      <c r="C5" s="381"/>
      <c r="D5" s="381"/>
      <c r="E5" s="381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381"/>
      <c r="Z5" s="3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3"/>
      <c r="C6" s="382"/>
      <c r="D6" s="382"/>
      <c r="E6" s="382"/>
      <c r="F6" s="680" t="s">
        <v>120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382"/>
      <c r="Z6" s="3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.75" customHeight="1">
      <c r="A7" s="1"/>
      <c r="B7" s="33"/>
      <c r="C7" s="362"/>
      <c r="D7" s="362"/>
      <c r="E7" s="362"/>
      <c r="F7" s="362"/>
      <c r="G7" s="362"/>
      <c r="H7" s="362"/>
      <c r="I7" s="362"/>
      <c r="J7" s="362"/>
      <c r="K7" s="363"/>
      <c r="L7" s="364"/>
      <c r="M7" s="364"/>
      <c r="N7" s="365"/>
      <c r="O7" s="366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2.5" customHeight="1">
      <c r="A8" s="1"/>
      <c r="B8" s="33"/>
      <c r="C8" s="714" t="s">
        <v>121</v>
      </c>
      <c r="D8" s="714"/>
      <c r="E8" s="714"/>
      <c r="F8" s="714"/>
      <c r="G8" s="714"/>
      <c r="H8" s="714"/>
      <c r="I8" s="714"/>
      <c r="J8" s="714"/>
      <c r="K8" s="33"/>
      <c r="L8" s="33"/>
      <c r="M8" s="33"/>
      <c r="N8" s="33"/>
      <c r="O8" s="33"/>
      <c r="P8" s="33"/>
      <c r="Q8" s="33"/>
      <c r="R8" s="33"/>
      <c r="S8" s="33"/>
      <c r="T8" s="727">
        <v>38579</v>
      </c>
      <c r="U8" s="727"/>
      <c r="V8" s="727"/>
      <c r="W8" s="727"/>
      <c r="X8" s="727"/>
      <c r="Y8" s="727"/>
      <c r="Z8" s="33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1"/>
      <c r="B9" s="33"/>
      <c r="C9" s="369" t="s">
        <v>0</v>
      </c>
      <c r="D9" s="370"/>
      <c r="E9" s="728">
        <v>1</v>
      </c>
      <c r="F9" s="728"/>
      <c r="G9" s="728"/>
      <c r="H9" s="728"/>
      <c r="I9" s="728"/>
      <c r="J9" s="371"/>
      <c r="K9" s="370" t="s">
        <v>1</v>
      </c>
      <c r="L9" s="728">
        <v>8</v>
      </c>
      <c r="M9" s="728"/>
      <c r="N9" s="728"/>
      <c r="O9" s="728"/>
      <c r="P9" s="728"/>
      <c r="Q9" s="728"/>
      <c r="R9" s="728"/>
      <c r="S9" s="728"/>
      <c r="T9" s="372"/>
      <c r="U9" s="729"/>
      <c r="V9" s="729"/>
      <c r="W9" s="373" t="s">
        <v>2</v>
      </c>
      <c r="X9" s="185"/>
      <c r="Y9" s="374"/>
      <c r="Z9" s="375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1"/>
      <c r="B10" s="33"/>
      <c r="C10" s="369" t="s">
        <v>3</v>
      </c>
      <c r="D10" s="370"/>
      <c r="E10" s="728">
        <v>2</v>
      </c>
      <c r="F10" s="728"/>
      <c r="G10" s="728"/>
      <c r="H10" s="728"/>
      <c r="I10" s="728"/>
      <c r="J10" s="371"/>
      <c r="K10" s="370" t="s">
        <v>1</v>
      </c>
      <c r="L10" s="728">
        <v>7</v>
      </c>
      <c r="M10" s="728"/>
      <c r="N10" s="728"/>
      <c r="O10" s="728"/>
      <c r="P10" s="728"/>
      <c r="Q10" s="728"/>
      <c r="R10" s="728"/>
      <c r="S10" s="728"/>
      <c r="T10" s="372"/>
      <c r="U10" s="729"/>
      <c r="V10" s="729"/>
      <c r="W10" s="373" t="s">
        <v>2</v>
      </c>
      <c r="X10" s="185"/>
      <c r="Y10" s="374"/>
      <c r="Z10" s="375"/>
      <c r="AA10" s="4"/>
      <c r="AB10" s="1"/>
      <c r="AC10" s="5"/>
      <c r="AD10" s="5"/>
      <c r="AE10" s="5"/>
      <c r="AF10" s="5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1"/>
      <c r="B11" s="33"/>
      <c r="C11" s="369" t="s">
        <v>4</v>
      </c>
      <c r="D11" s="370"/>
      <c r="E11" s="728">
        <v>3</v>
      </c>
      <c r="F11" s="728"/>
      <c r="G11" s="728"/>
      <c r="H11" s="728"/>
      <c r="I11" s="728"/>
      <c r="J11" s="371"/>
      <c r="K11" s="370" t="s">
        <v>1</v>
      </c>
      <c r="L11" s="728">
        <v>6</v>
      </c>
      <c r="M11" s="728"/>
      <c r="N11" s="728"/>
      <c r="O11" s="728"/>
      <c r="P11" s="728"/>
      <c r="Q11" s="728"/>
      <c r="R11" s="728"/>
      <c r="S11" s="728"/>
      <c r="T11" s="372"/>
      <c r="U11" s="729"/>
      <c r="V11" s="729"/>
      <c r="W11" s="373" t="s">
        <v>2</v>
      </c>
      <c r="X11" s="185"/>
      <c r="Y11" s="374"/>
      <c r="Z11" s="375"/>
      <c r="AA11" s="4"/>
      <c r="AB11" s="1"/>
      <c r="AC11" s="5"/>
      <c r="AD11" s="5"/>
      <c r="AE11" s="5"/>
      <c r="AF11" s="5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1"/>
      <c r="B12" s="33"/>
      <c r="C12" s="369" t="s">
        <v>5</v>
      </c>
      <c r="D12" s="370"/>
      <c r="E12" s="728">
        <v>4</v>
      </c>
      <c r="F12" s="728"/>
      <c r="G12" s="728"/>
      <c r="H12" s="728"/>
      <c r="I12" s="728"/>
      <c r="J12" s="371"/>
      <c r="K12" s="370" t="s">
        <v>1</v>
      </c>
      <c r="L12" s="728">
        <v>5</v>
      </c>
      <c r="M12" s="728"/>
      <c r="N12" s="728"/>
      <c r="O12" s="728"/>
      <c r="P12" s="728"/>
      <c r="Q12" s="728"/>
      <c r="R12" s="728"/>
      <c r="S12" s="728"/>
      <c r="T12" s="372"/>
      <c r="U12" s="729"/>
      <c r="V12" s="729"/>
      <c r="W12" s="373" t="s">
        <v>2</v>
      </c>
      <c r="X12" s="185"/>
      <c r="Y12" s="374"/>
      <c r="Z12" s="375"/>
      <c r="AA12" s="4"/>
      <c r="AB12" s="1"/>
      <c r="AC12" s="5"/>
      <c r="AD12" s="5"/>
      <c r="AE12" s="5"/>
      <c r="AF12" s="5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1"/>
      <c r="B13" s="33"/>
      <c r="C13" s="369" t="s">
        <v>6</v>
      </c>
      <c r="D13" s="370"/>
      <c r="E13" s="371">
        <f>E9</f>
        <v>1</v>
      </c>
      <c r="F13" s="371"/>
      <c r="G13" s="371"/>
      <c r="H13" s="371"/>
      <c r="I13" s="371"/>
      <c r="J13" s="371"/>
      <c r="K13" s="370" t="s">
        <v>1</v>
      </c>
      <c r="L13" s="371">
        <f>L10</f>
        <v>7</v>
      </c>
      <c r="M13" s="371"/>
      <c r="N13" s="371"/>
      <c r="O13" s="371"/>
      <c r="P13" s="371"/>
      <c r="Q13" s="371"/>
      <c r="R13" s="371"/>
      <c r="S13" s="376"/>
      <c r="T13" s="372"/>
      <c r="U13" s="729"/>
      <c r="V13" s="729"/>
      <c r="W13" s="373" t="s">
        <v>2</v>
      </c>
      <c r="X13" s="185"/>
      <c r="Y13" s="374"/>
      <c r="Z13" s="375"/>
      <c r="AA13" s="4"/>
      <c r="AB13" s="1"/>
      <c r="AC13" s="5"/>
      <c r="AD13" s="5"/>
      <c r="AE13" s="5"/>
      <c r="AF13" s="5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1"/>
      <c r="B14" s="33"/>
      <c r="C14" s="369" t="s">
        <v>7</v>
      </c>
      <c r="D14" s="370"/>
      <c r="E14" s="371">
        <f>E10</f>
        <v>2</v>
      </c>
      <c r="F14" s="371"/>
      <c r="G14" s="371"/>
      <c r="H14" s="371"/>
      <c r="I14" s="371"/>
      <c r="J14" s="371"/>
      <c r="K14" s="370" t="s">
        <v>1</v>
      </c>
      <c r="L14" s="371">
        <f>L11</f>
        <v>6</v>
      </c>
      <c r="M14" s="371"/>
      <c r="N14" s="371"/>
      <c r="O14" s="371"/>
      <c r="P14" s="371"/>
      <c r="Q14" s="371"/>
      <c r="R14" s="371"/>
      <c r="S14" s="376"/>
      <c r="T14" s="372"/>
      <c r="U14" s="729"/>
      <c r="V14" s="729"/>
      <c r="W14" s="373" t="s">
        <v>2</v>
      </c>
      <c r="X14" s="185"/>
      <c r="Y14" s="374"/>
      <c r="Z14" s="375"/>
      <c r="AA14" s="4"/>
      <c r="AB14" s="1"/>
      <c r="AC14" s="5"/>
      <c r="AD14" s="5"/>
      <c r="AE14" s="5"/>
      <c r="AF14" s="5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3.5" customHeight="1">
      <c r="A15" s="1"/>
      <c r="B15" s="33"/>
      <c r="C15" s="369" t="s">
        <v>8</v>
      </c>
      <c r="D15" s="370"/>
      <c r="E15" s="371">
        <f>E12</f>
        <v>4</v>
      </c>
      <c r="F15" s="371"/>
      <c r="G15" s="371"/>
      <c r="H15" s="371"/>
      <c r="I15" s="371"/>
      <c r="J15" s="371"/>
      <c r="K15" s="370" t="s">
        <v>1</v>
      </c>
      <c r="L15" s="371">
        <f>L9</f>
        <v>8</v>
      </c>
      <c r="M15" s="371"/>
      <c r="N15" s="371"/>
      <c r="O15" s="371"/>
      <c r="P15" s="371"/>
      <c r="Q15" s="371"/>
      <c r="R15" s="371"/>
      <c r="S15" s="376"/>
      <c r="T15" s="372"/>
      <c r="U15" s="729"/>
      <c r="V15" s="729"/>
      <c r="W15" s="373" t="s">
        <v>2</v>
      </c>
      <c r="X15" s="185"/>
      <c r="Y15" s="374"/>
      <c r="Z15" s="375"/>
      <c r="AA15" s="6"/>
      <c r="AB15" s="6"/>
      <c r="AC15" s="6"/>
      <c r="AD15" s="6"/>
      <c r="AE15" s="6"/>
      <c r="AF15" s="6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1"/>
      <c r="B16" s="33"/>
      <c r="C16" s="369" t="s">
        <v>9</v>
      </c>
      <c r="D16" s="370"/>
      <c r="E16" s="371">
        <f>E11</f>
        <v>3</v>
      </c>
      <c r="F16" s="371"/>
      <c r="G16" s="371"/>
      <c r="H16" s="371"/>
      <c r="I16" s="371"/>
      <c r="J16" s="371"/>
      <c r="K16" s="370" t="s">
        <v>1</v>
      </c>
      <c r="L16" s="371">
        <f>L12</f>
        <v>5</v>
      </c>
      <c r="M16" s="371"/>
      <c r="N16" s="371"/>
      <c r="O16" s="371"/>
      <c r="P16" s="371"/>
      <c r="Q16" s="371"/>
      <c r="R16" s="371"/>
      <c r="S16" s="376"/>
      <c r="T16" s="372"/>
      <c r="U16" s="729"/>
      <c r="V16" s="729"/>
      <c r="W16" s="373" t="s">
        <v>2</v>
      </c>
      <c r="X16" s="185"/>
      <c r="Y16" s="377"/>
      <c r="Z16" s="37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"/>
      <c r="B17" s="33"/>
      <c r="C17" s="369" t="s">
        <v>10</v>
      </c>
      <c r="D17" s="370"/>
      <c r="E17" s="371">
        <f>E9</f>
        <v>1</v>
      </c>
      <c r="F17" s="371"/>
      <c r="G17" s="371"/>
      <c r="H17" s="371"/>
      <c r="I17" s="371"/>
      <c r="J17" s="371"/>
      <c r="K17" s="370" t="s">
        <v>1</v>
      </c>
      <c r="L17" s="371">
        <f>L11</f>
        <v>6</v>
      </c>
      <c r="M17" s="371"/>
      <c r="N17" s="371"/>
      <c r="O17" s="371"/>
      <c r="P17" s="371"/>
      <c r="Q17" s="371"/>
      <c r="R17" s="371"/>
      <c r="S17" s="376"/>
      <c r="T17" s="372"/>
      <c r="U17" s="729"/>
      <c r="V17" s="729"/>
      <c r="W17" s="373" t="s">
        <v>2</v>
      </c>
      <c r="X17" s="185"/>
      <c r="Y17" s="374"/>
      <c r="Z17" s="37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1"/>
      <c r="B18" s="33"/>
      <c r="C18" s="369" t="s">
        <v>11</v>
      </c>
      <c r="D18" s="370"/>
      <c r="E18" s="371">
        <f>E12</f>
        <v>4</v>
      </c>
      <c r="F18" s="371"/>
      <c r="G18" s="371"/>
      <c r="H18" s="371"/>
      <c r="I18" s="371"/>
      <c r="J18" s="371"/>
      <c r="K18" s="370" t="s">
        <v>1</v>
      </c>
      <c r="L18" s="371">
        <f>L10</f>
        <v>7</v>
      </c>
      <c r="M18" s="371"/>
      <c r="N18" s="371"/>
      <c r="O18" s="371"/>
      <c r="P18" s="371"/>
      <c r="Q18" s="371"/>
      <c r="R18" s="371"/>
      <c r="S18" s="376"/>
      <c r="T18" s="372"/>
      <c r="U18" s="729"/>
      <c r="V18" s="729"/>
      <c r="W18" s="373" t="s">
        <v>2</v>
      </c>
      <c r="X18" s="185"/>
      <c r="Y18" s="374"/>
      <c r="Z18" s="3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1"/>
      <c r="B19" s="33"/>
      <c r="C19" s="369" t="s">
        <v>12</v>
      </c>
      <c r="D19" s="370"/>
      <c r="E19" s="371">
        <f>E11</f>
        <v>3</v>
      </c>
      <c r="F19" s="371"/>
      <c r="G19" s="371"/>
      <c r="H19" s="371"/>
      <c r="I19" s="371"/>
      <c r="J19" s="371"/>
      <c r="K19" s="370" t="s">
        <v>1</v>
      </c>
      <c r="L19" s="371">
        <f>L9</f>
        <v>8</v>
      </c>
      <c r="M19" s="371"/>
      <c r="N19" s="371"/>
      <c r="O19" s="371"/>
      <c r="P19" s="371"/>
      <c r="Q19" s="371"/>
      <c r="R19" s="371"/>
      <c r="S19" s="376"/>
      <c r="T19" s="372"/>
      <c r="U19" s="729"/>
      <c r="V19" s="729"/>
      <c r="W19" s="373" t="s">
        <v>2</v>
      </c>
      <c r="X19" s="185"/>
      <c r="Y19" s="374"/>
      <c r="Z19" s="37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1"/>
      <c r="B20" s="33"/>
      <c r="C20" s="369" t="s">
        <v>13</v>
      </c>
      <c r="D20" s="370">
        <f>D10</f>
        <v>0</v>
      </c>
      <c r="E20" s="371">
        <f>E10</f>
        <v>2</v>
      </c>
      <c r="F20" s="371"/>
      <c r="G20" s="371"/>
      <c r="H20" s="371"/>
      <c r="I20" s="371"/>
      <c r="J20" s="371"/>
      <c r="K20" s="370" t="s">
        <v>1</v>
      </c>
      <c r="L20" s="371">
        <f>L12</f>
        <v>5</v>
      </c>
      <c r="M20" s="371"/>
      <c r="N20" s="371"/>
      <c r="O20" s="371"/>
      <c r="P20" s="371"/>
      <c r="Q20" s="371"/>
      <c r="R20" s="371"/>
      <c r="S20" s="376"/>
      <c r="T20" s="372"/>
      <c r="U20" s="729"/>
      <c r="V20" s="729"/>
      <c r="W20" s="373" t="s">
        <v>2</v>
      </c>
      <c r="X20" s="185"/>
      <c r="Y20" s="374"/>
      <c r="Z20" s="37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"/>
      <c r="B21" s="33"/>
      <c r="C21" s="369" t="s">
        <v>14</v>
      </c>
      <c r="D21" s="370"/>
      <c r="E21" s="371">
        <f>E11</f>
        <v>3</v>
      </c>
      <c r="F21" s="371"/>
      <c r="G21" s="371"/>
      <c r="H21" s="371"/>
      <c r="I21" s="371"/>
      <c r="J21" s="371"/>
      <c r="K21" s="370" t="s">
        <v>1</v>
      </c>
      <c r="L21" s="371">
        <f>L10</f>
        <v>7</v>
      </c>
      <c r="M21" s="371"/>
      <c r="N21" s="371"/>
      <c r="O21" s="371"/>
      <c r="P21" s="371"/>
      <c r="Q21" s="371"/>
      <c r="R21" s="371"/>
      <c r="S21" s="376"/>
      <c r="T21" s="372"/>
      <c r="U21" s="729"/>
      <c r="V21" s="729"/>
      <c r="W21" s="373" t="s">
        <v>2</v>
      </c>
      <c r="X21" s="185"/>
      <c r="Y21" s="374"/>
      <c r="Z21" s="37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1"/>
      <c r="B22" s="33"/>
      <c r="C22" s="369" t="s">
        <v>15</v>
      </c>
      <c r="D22" s="370"/>
      <c r="E22" s="371">
        <f>L14</f>
        <v>6</v>
      </c>
      <c r="F22" s="371"/>
      <c r="G22" s="371"/>
      <c r="H22" s="371"/>
      <c r="I22" s="371"/>
      <c r="J22" s="371"/>
      <c r="K22" s="370" t="s">
        <v>1</v>
      </c>
      <c r="L22" s="371">
        <f>L9</f>
        <v>8</v>
      </c>
      <c r="M22" s="371"/>
      <c r="N22" s="371"/>
      <c r="O22" s="371"/>
      <c r="P22" s="371"/>
      <c r="Q22" s="371"/>
      <c r="R22" s="371"/>
      <c r="S22" s="376"/>
      <c r="T22" s="372"/>
      <c r="U22" s="729"/>
      <c r="V22" s="729"/>
      <c r="W22" s="373" t="s">
        <v>2</v>
      </c>
      <c r="X22" s="185"/>
      <c r="Y22" s="374"/>
      <c r="Z22" s="37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1"/>
      <c r="B23" s="33"/>
      <c r="C23" s="369" t="s">
        <v>16</v>
      </c>
      <c r="D23" s="370"/>
      <c r="E23" s="371">
        <f>E10</f>
        <v>2</v>
      </c>
      <c r="F23" s="371"/>
      <c r="G23" s="371"/>
      <c r="H23" s="371"/>
      <c r="I23" s="371"/>
      <c r="J23" s="371"/>
      <c r="K23" s="370" t="s">
        <v>1</v>
      </c>
      <c r="L23" s="371">
        <f>E12</f>
        <v>4</v>
      </c>
      <c r="M23" s="371"/>
      <c r="N23" s="371"/>
      <c r="O23" s="371"/>
      <c r="P23" s="371"/>
      <c r="Q23" s="371"/>
      <c r="R23" s="371"/>
      <c r="S23" s="376"/>
      <c r="T23" s="372"/>
      <c r="U23" s="729"/>
      <c r="V23" s="729"/>
      <c r="W23" s="373" t="s">
        <v>2</v>
      </c>
      <c r="X23" s="185"/>
      <c r="Y23" s="377"/>
      <c r="Z23" s="37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1"/>
      <c r="B24" s="33"/>
      <c r="C24" s="369" t="s">
        <v>17</v>
      </c>
      <c r="D24" s="370"/>
      <c r="E24" s="371">
        <f>E9</f>
        <v>1</v>
      </c>
      <c r="F24" s="371"/>
      <c r="G24" s="371"/>
      <c r="H24" s="371"/>
      <c r="I24" s="371"/>
      <c r="J24" s="371"/>
      <c r="K24" s="370" t="s">
        <v>1</v>
      </c>
      <c r="L24" s="371">
        <f>L12</f>
        <v>5</v>
      </c>
      <c r="M24" s="371"/>
      <c r="N24" s="371"/>
      <c r="O24" s="371"/>
      <c r="P24" s="371"/>
      <c r="Q24" s="371"/>
      <c r="R24" s="371"/>
      <c r="S24" s="376"/>
      <c r="T24" s="372"/>
      <c r="U24" s="729"/>
      <c r="V24" s="729"/>
      <c r="W24" s="373" t="s">
        <v>2</v>
      </c>
      <c r="X24" s="185"/>
      <c r="Y24" s="374"/>
      <c r="Z24" s="37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1"/>
      <c r="B25" s="33"/>
      <c r="C25" s="369" t="s">
        <v>18</v>
      </c>
      <c r="D25" s="370"/>
      <c r="E25" s="371">
        <f>L11</f>
        <v>6</v>
      </c>
      <c r="F25" s="371"/>
      <c r="G25" s="371"/>
      <c r="H25" s="371"/>
      <c r="I25" s="371"/>
      <c r="J25" s="371"/>
      <c r="K25" s="370" t="s">
        <v>1</v>
      </c>
      <c r="L25" s="371">
        <f>L10</f>
        <v>7</v>
      </c>
      <c r="M25" s="371"/>
      <c r="N25" s="371"/>
      <c r="O25" s="371"/>
      <c r="P25" s="371"/>
      <c r="Q25" s="371"/>
      <c r="R25" s="371"/>
      <c r="S25" s="376"/>
      <c r="T25" s="372"/>
      <c r="U25" s="729"/>
      <c r="V25" s="729"/>
      <c r="W25" s="373" t="s">
        <v>2</v>
      </c>
      <c r="X25" s="185"/>
      <c r="Y25" s="374"/>
      <c r="Z25" s="37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5" customHeight="1">
      <c r="A26" s="1"/>
      <c r="B26" s="33"/>
      <c r="C26" s="369" t="s">
        <v>19</v>
      </c>
      <c r="D26" s="370"/>
      <c r="E26" s="371">
        <f>E10</f>
        <v>2</v>
      </c>
      <c r="F26" s="371"/>
      <c r="G26" s="371"/>
      <c r="H26" s="371"/>
      <c r="I26" s="371"/>
      <c r="J26" s="371"/>
      <c r="K26" s="370" t="s">
        <v>1</v>
      </c>
      <c r="L26" s="371">
        <f>E11</f>
        <v>3</v>
      </c>
      <c r="M26" s="371"/>
      <c r="N26" s="371"/>
      <c r="O26" s="371"/>
      <c r="P26" s="371"/>
      <c r="Q26" s="371"/>
      <c r="R26" s="371"/>
      <c r="S26" s="376"/>
      <c r="T26" s="372"/>
      <c r="U26" s="729"/>
      <c r="V26" s="729"/>
      <c r="W26" s="373" t="s">
        <v>2</v>
      </c>
      <c r="X26" s="185"/>
      <c r="Y26" s="374"/>
      <c r="Z26" s="37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1"/>
      <c r="B27" s="33"/>
      <c r="C27" s="369" t="s">
        <v>20</v>
      </c>
      <c r="D27" s="370"/>
      <c r="E27" s="371">
        <f>E17</f>
        <v>1</v>
      </c>
      <c r="F27" s="371"/>
      <c r="G27" s="371"/>
      <c r="H27" s="371"/>
      <c r="I27" s="371"/>
      <c r="J27" s="371"/>
      <c r="K27" s="370" t="s">
        <v>1</v>
      </c>
      <c r="L27" s="371">
        <f>E12</f>
        <v>4</v>
      </c>
      <c r="M27" s="371"/>
      <c r="N27" s="371"/>
      <c r="O27" s="371"/>
      <c r="P27" s="371"/>
      <c r="Q27" s="371"/>
      <c r="R27" s="371"/>
      <c r="S27" s="376"/>
      <c r="T27" s="372"/>
      <c r="U27" s="729"/>
      <c r="V27" s="729"/>
      <c r="W27" s="373" t="s">
        <v>2</v>
      </c>
      <c r="X27" s="185"/>
      <c r="Y27" s="374"/>
      <c r="Z27" s="37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1"/>
      <c r="B28" s="33"/>
      <c r="C28" s="369" t="s">
        <v>21</v>
      </c>
      <c r="D28" s="370"/>
      <c r="E28" s="371">
        <f>L12</f>
        <v>5</v>
      </c>
      <c r="F28" s="371"/>
      <c r="G28" s="371"/>
      <c r="H28" s="371"/>
      <c r="I28" s="371"/>
      <c r="J28" s="371"/>
      <c r="K28" s="370" t="s">
        <v>1</v>
      </c>
      <c r="L28" s="371">
        <f>L9</f>
        <v>8</v>
      </c>
      <c r="M28" s="371"/>
      <c r="N28" s="371"/>
      <c r="O28" s="371"/>
      <c r="P28" s="371"/>
      <c r="Q28" s="371"/>
      <c r="R28" s="371"/>
      <c r="S28" s="376"/>
      <c r="T28" s="372"/>
      <c r="U28" s="729"/>
      <c r="V28" s="729"/>
      <c r="W28" s="373" t="s">
        <v>2</v>
      </c>
      <c r="X28" s="185"/>
      <c r="Y28" s="374"/>
      <c r="Z28" s="37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 customHeight="1">
      <c r="A29" s="1"/>
      <c r="B29" s="33"/>
      <c r="C29" s="369" t="s">
        <v>22</v>
      </c>
      <c r="D29" s="370">
        <f>REPT('[1]SP. Finale'!F33,1)</f>
      </c>
      <c r="E29" s="371">
        <f>E12</f>
        <v>4</v>
      </c>
      <c r="F29" s="371"/>
      <c r="G29" s="371"/>
      <c r="H29" s="371"/>
      <c r="I29" s="371"/>
      <c r="J29" s="371"/>
      <c r="K29" s="370" t="s">
        <v>1</v>
      </c>
      <c r="L29" s="371">
        <f>L11</f>
        <v>6</v>
      </c>
      <c r="M29" s="371"/>
      <c r="N29" s="371"/>
      <c r="O29" s="371"/>
      <c r="P29" s="371"/>
      <c r="Q29" s="371"/>
      <c r="R29" s="371"/>
      <c r="S29" s="376"/>
      <c r="T29" s="372"/>
      <c r="U29" s="729"/>
      <c r="V29" s="729"/>
      <c r="W29" s="373" t="s">
        <v>2</v>
      </c>
      <c r="X29" s="185"/>
      <c r="Y29" s="374"/>
      <c r="Z29" s="37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1"/>
      <c r="B30" s="33"/>
      <c r="C30" s="369" t="s">
        <v>23</v>
      </c>
      <c r="D30" s="370" t="s">
        <v>24</v>
      </c>
      <c r="E30" s="371">
        <f>L12</f>
        <v>5</v>
      </c>
      <c r="F30" s="371"/>
      <c r="G30" s="371"/>
      <c r="H30" s="371"/>
      <c r="I30" s="371"/>
      <c r="J30" s="371"/>
      <c r="K30" s="370" t="s">
        <v>1</v>
      </c>
      <c r="L30" s="371">
        <f>L10</f>
        <v>7</v>
      </c>
      <c r="M30" s="371"/>
      <c r="N30" s="371"/>
      <c r="O30" s="371"/>
      <c r="P30" s="371"/>
      <c r="Q30" s="371"/>
      <c r="R30" s="371"/>
      <c r="S30" s="376"/>
      <c r="T30" s="372"/>
      <c r="U30" s="729"/>
      <c r="V30" s="729"/>
      <c r="W30" s="373" t="s">
        <v>2</v>
      </c>
      <c r="X30" s="185"/>
      <c r="Y30" s="377"/>
      <c r="Z30" s="37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1"/>
      <c r="B31" s="33"/>
      <c r="C31" s="369" t="s">
        <v>25</v>
      </c>
      <c r="D31" s="370" t="s">
        <v>24</v>
      </c>
      <c r="E31" s="371">
        <f>E10</f>
        <v>2</v>
      </c>
      <c r="F31" s="371"/>
      <c r="G31" s="371"/>
      <c r="H31" s="371"/>
      <c r="I31" s="371"/>
      <c r="J31" s="371"/>
      <c r="K31" s="370" t="s">
        <v>1</v>
      </c>
      <c r="L31" s="371">
        <f>L9</f>
        <v>8</v>
      </c>
      <c r="M31" s="371"/>
      <c r="N31" s="371"/>
      <c r="O31" s="371"/>
      <c r="P31" s="371"/>
      <c r="Q31" s="371"/>
      <c r="R31" s="371"/>
      <c r="S31" s="376"/>
      <c r="T31" s="372"/>
      <c r="U31" s="729"/>
      <c r="V31" s="729"/>
      <c r="W31" s="373" t="s">
        <v>2</v>
      </c>
      <c r="X31" s="185"/>
      <c r="Y31" s="374"/>
      <c r="Z31" s="37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1"/>
      <c r="B32" s="33"/>
      <c r="C32" s="369" t="s">
        <v>26</v>
      </c>
      <c r="D32" s="370" t="s">
        <v>24</v>
      </c>
      <c r="E32" s="371">
        <f>E9</f>
        <v>1</v>
      </c>
      <c r="F32" s="371"/>
      <c r="G32" s="371"/>
      <c r="H32" s="371"/>
      <c r="I32" s="371"/>
      <c r="J32" s="371"/>
      <c r="K32" s="370" t="s">
        <v>1</v>
      </c>
      <c r="L32" s="371">
        <f>E11</f>
        <v>3</v>
      </c>
      <c r="M32" s="371"/>
      <c r="N32" s="371"/>
      <c r="O32" s="371"/>
      <c r="P32" s="371"/>
      <c r="Q32" s="371"/>
      <c r="R32" s="371"/>
      <c r="S32" s="376"/>
      <c r="T32" s="372"/>
      <c r="U32" s="729"/>
      <c r="V32" s="729"/>
      <c r="W32" s="373" t="s">
        <v>2</v>
      </c>
      <c r="X32" s="185"/>
      <c r="Y32" s="374"/>
      <c r="Z32" s="37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 customHeight="1">
      <c r="A33" s="1"/>
      <c r="B33" s="33"/>
      <c r="C33" s="369" t="s">
        <v>27</v>
      </c>
      <c r="D33" s="370" t="s">
        <v>24</v>
      </c>
      <c r="E33" s="371">
        <f>L10</f>
        <v>7</v>
      </c>
      <c r="F33" s="371"/>
      <c r="G33" s="371"/>
      <c r="H33" s="371"/>
      <c r="I33" s="371"/>
      <c r="J33" s="371"/>
      <c r="K33" s="370" t="s">
        <v>1</v>
      </c>
      <c r="L33" s="371">
        <f>L9</f>
        <v>8</v>
      </c>
      <c r="M33" s="371"/>
      <c r="N33" s="371"/>
      <c r="O33" s="371"/>
      <c r="P33" s="371"/>
      <c r="Q33" s="371"/>
      <c r="R33" s="371"/>
      <c r="S33" s="376"/>
      <c r="T33" s="372"/>
      <c r="U33" s="729"/>
      <c r="V33" s="729"/>
      <c r="W33" s="373" t="s">
        <v>2</v>
      </c>
      <c r="X33" s="185"/>
      <c r="Y33" s="374"/>
      <c r="Z33" s="37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1"/>
      <c r="B34" s="33"/>
      <c r="C34" s="369" t="s">
        <v>28</v>
      </c>
      <c r="D34" s="370">
        <f>REPT('[1]SP. Finale'!F38,1)</f>
      </c>
      <c r="E34" s="371">
        <f>L12</f>
        <v>5</v>
      </c>
      <c r="F34" s="371"/>
      <c r="G34" s="371"/>
      <c r="H34" s="371"/>
      <c r="I34" s="371"/>
      <c r="J34" s="371"/>
      <c r="K34" s="370" t="s">
        <v>1</v>
      </c>
      <c r="L34" s="371">
        <f>L11</f>
        <v>6</v>
      </c>
      <c r="M34" s="371"/>
      <c r="N34" s="371"/>
      <c r="O34" s="371"/>
      <c r="P34" s="371"/>
      <c r="Q34" s="371"/>
      <c r="R34" s="371"/>
      <c r="S34" s="376"/>
      <c r="T34" s="372"/>
      <c r="U34" s="729"/>
      <c r="V34" s="729"/>
      <c r="W34" s="373" t="s">
        <v>2</v>
      </c>
      <c r="X34" s="185"/>
      <c r="Y34" s="374"/>
      <c r="Z34" s="37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1"/>
      <c r="B35" s="33"/>
      <c r="C35" s="369" t="s">
        <v>29</v>
      </c>
      <c r="D35" s="370">
        <f>REPT('[1]SP. Finale'!F39,1)</f>
      </c>
      <c r="E35" s="371">
        <f>E11</f>
        <v>3</v>
      </c>
      <c r="F35" s="371"/>
      <c r="G35" s="371"/>
      <c r="H35" s="371"/>
      <c r="I35" s="371"/>
      <c r="J35" s="371"/>
      <c r="K35" s="370" t="s">
        <v>1</v>
      </c>
      <c r="L35" s="371">
        <f>E12</f>
        <v>4</v>
      </c>
      <c r="M35" s="371"/>
      <c r="N35" s="371"/>
      <c r="O35" s="371"/>
      <c r="P35" s="371"/>
      <c r="Q35" s="371"/>
      <c r="R35" s="371"/>
      <c r="S35" s="376"/>
      <c r="T35" s="372"/>
      <c r="U35" s="729"/>
      <c r="V35" s="729"/>
      <c r="W35" s="373" t="s">
        <v>2</v>
      </c>
      <c r="X35" s="185"/>
      <c r="Y35" s="374"/>
      <c r="Z35" s="37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1"/>
      <c r="B36" s="33"/>
      <c r="C36" s="369" t="s">
        <v>30</v>
      </c>
      <c r="D36" s="370">
        <f>REPT('[1]SP. Finale'!F40,1)</f>
      </c>
      <c r="E36" s="371">
        <f>E9</f>
        <v>1</v>
      </c>
      <c r="F36" s="371"/>
      <c r="G36" s="371"/>
      <c r="H36" s="371"/>
      <c r="I36" s="371"/>
      <c r="J36" s="371"/>
      <c r="K36" s="370" t="s">
        <v>1</v>
      </c>
      <c r="L36" s="371">
        <f>E10</f>
        <v>2</v>
      </c>
      <c r="M36" s="371"/>
      <c r="N36" s="371"/>
      <c r="O36" s="371"/>
      <c r="P36" s="371"/>
      <c r="Q36" s="371"/>
      <c r="R36" s="371"/>
      <c r="S36" s="376"/>
      <c r="T36" s="372"/>
      <c r="U36" s="729"/>
      <c r="V36" s="729"/>
      <c r="W36" s="373" t="s">
        <v>2</v>
      </c>
      <c r="X36" s="185"/>
      <c r="Y36" s="374"/>
      <c r="Z36" s="37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.5" customHeight="1">
      <c r="A37" s="1"/>
      <c r="B37" s="33"/>
      <c r="C37" s="300"/>
      <c r="D37" s="300"/>
      <c r="E37" s="300"/>
      <c r="F37" s="300"/>
      <c r="G37" s="300"/>
      <c r="H37" s="300"/>
      <c r="I37" s="300"/>
      <c r="J37" s="300"/>
      <c r="K37" s="301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26" customFormat="1" ht="21.75" customHeight="1">
      <c r="A38" s="219"/>
      <c r="B38" s="303"/>
      <c r="C38" s="735" t="s">
        <v>131</v>
      </c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735"/>
      <c r="S38" s="735"/>
      <c r="T38" s="735"/>
      <c r="U38" s="304"/>
      <c r="V38" s="304"/>
      <c r="W38" s="305"/>
      <c r="X38" s="306"/>
      <c r="Y38" s="304"/>
      <c r="Z38" s="303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</row>
    <row r="39" spans="1:45" s="226" customFormat="1" ht="15.75" customHeight="1">
      <c r="A39" s="219"/>
      <c r="B39" s="303"/>
      <c r="C39" s="307"/>
      <c r="D39" s="308"/>
      <c r="E39" s="308"/>
      <c r="F39" s="309"/>
      <c r="G39" s="310"/>
      <c r="H39" s="311"/>
      <c r="I39" s="311"/>
      <c r="J39" s="311"/>
      <c r="K39" s="311"/>
      <c r="L39" s="311"/>
      <c r="M39" s="311"/>
      <c r="N39" s="312" t="s">
        <v>132</v>
      </c>
      <c r="O39" s="313"/>
      <c r="P39" s="731" t="s">
        <v>31</v>
      </c>
      <c r="Q39" s="731"/>
      <c r="R39" s="731"/>
      <c r="S39" s="314"/>
      <c r="T39" s="732" t="s">
        <v>122</v>
      </c>
      <c r="U39" s="732"/>
      <c r="V39" s="315"/>
      <c r="W39" s="730" t="s">
        <v>133</v>
      </c>
      <c r="X39" s="730"/>
      <c r="Y39" s="730"/>
      <c r="Z39" s="316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</row>
    <row r="40" spans="1:45" ht="15.75" customHeight="1">
      <c r="A40" s="1"/>
      <c r="B40" s="317"/>
      <c r="C40" s="318" t="s">
        <v>0</v>
      </c>
      <c r="D40" s="319"/>
      <c r="E40" s="320">
        <f>Berechnung!F97</f>
        <v>8</v>
      </c>
      <c r="F40" s="320"/>
      <c r="G40" s="358"/>
      <c r="H40" s="358"/>
      <c r="I40" s="358"/>
      <c r="J40" s="358"/>
      <c r="K40" s="358"/>
      <c r="L40" s="358"/>
      <c r="M40" s="358"/>
      <c r="N40" s="322">
        <f>Berechnung!F105</f>
        <v>0</v>
      </c>
      <c r="O40" s="321"/>
      <c r="P40" s="359">
        <f>Berechnung!G105</f>
        <v>0</v>
      </c>
      <c r="Q40" s="351" t="s">
        <v>2</v>
      </c>
      <c r="R40" s="320">
        <f>Berechnung!H105</f>
        <v>0</v>
      </c>
      <c r="S40" s="352"/>
      <c r="T40" s="353">
        <f aca="true" t="shared" si="0" ref="T40:T55">P40-R40</f>
        <v>0</v>
      </c>
      <c r="U40" s="351"/>
      <c r="V40" s="351">
        <f>REPT('[1]RB- Finale'!AP52,1)</f>
      </c>
      <c r="W40" s="351"/>
      <c r="X40" s="360">
        <f>Berechnung!I105</f>
        <v>0</v>
      </c>
      <c r="Y40" s="320"/>
      <c r="Z40" s="32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"/>
      <c r="B41" s="317"/>
      <c r="C41" s="318"/>
      <c r="D41" s="319"/>
      <c r="E41" s="283" t="s">
        <v>130</v>
      </c>
      <c r="F41" s="329"/>
      <c r="G41" s="329"/>
      <c r="H41" s="329"/>
      <c r="I41" s="329"/>
      <c r="J41" s="329"/>
      <c r="K41" s="329"/>
      <c r="L41" s="329"/>
      <c r="M41" s="329"/>
      <c r="N41" s="378">
        <f>Berechnung!F105</f>
        <v>0</v>
      </c>
      <c r="O41" s="339"/>
      <c r="P41" s="331">
        <f>Berechnung!G105</f>
        <v>0</v>
      </c>
      <c r="Q41" s="332" t="s">
        <v>2</v>
      </c>
      <c r="R41" s="333">
        <f>Berechnung!H105</f>
        <v>0</v>
      </c>
      <c r="S41" s="346"/>
      <c r="T41" s="335">
        <f t="shared" si="0"/>
        <v>0</v>
      </c>
      <c r="U41" s="332"/>
      <c r="V41" s="332"/>
      <c r="W41" s="332"/>
      <c r="X41" s="336">
        <f>Berechnung!I105</f>
        <v>0</v>
      </c>
      <c r="Y41" s="320"/>
      <c r="Z41" s="32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>
      <c r="A42" s="1"/>
      <c r="B42" s="317"/>
      <c r="C42" s="318" t="s">
        <v>3</v>
      </c>
      <c r="D42" s="319"/>
      <c r="E42" s="320">
        <f>Berechnung!A97</f>
        <v>7</v>
      </c>
      <c r="F42" s="320"/>
      <c r="G42" s="320"/>
      <c r="H42" s="320"/>
      <c r="I42" s="320"/>
      <c r="J42" s="320"/>
      <c r="K42" s="320"/>
      <c r="L42" s="320"/>
      <c r="M42" s="320"/>
      <c r="N42" s="322">
        <f>Berechnung!A105</f>
        <v>0</v>
      </c>
      <c r="O42" s="321"/>
      <c r="P42" s="359">
        <f>Berechnung!B105</f>
        <v>0</v>
      </c>
      <c r="Q42" s="351" t="s">
        <v>2</v>
      </c>
      <c r="R42" s="320">
        <f>Berechnung!C105</f>
        <v>0</v>
      </c>
      <c r="S42" s="352"/>
      <c r="T42" s="353">
        <f t="shared" si="0"/>
        <v>0</v>
      </c>
      <c r="U42" s="351"/>
      <c r="V42" s="351">
        <f>REPT('[1]RB- Finale'!AP52,1)</f>
      </c>
      <c r="W42" s="351"/>
      <c r="X42" s="360">
        <f>Berechnung!D105</f>
        <v>0</v>
      </c>
      <c r="Y42" s="328"/>
      <c r="Z42" s="32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>
      <c r="A43" s="1"/>
      <c r="B43" s="317"/>
      <c r="C43" s="318"/>
      <c r="D43" s="319"/>
      <c r="E43" s="283" t="s">
        <v>129</v>
      </c>
      <c r="F43" s="329"/>
      <c r="G43" s="329"/>
      <c r="H43" s="329"/>
      <c r="I43" s="329"/>
      <c r="J43" s="329"/>
      <c r="K43" s="329"/>
      <c r="L43" s="329"/>
      <c r="M43" s="329"/>
      <c r="N43" s="378">
        <f>Berechnung!A105</f>
        <v>0</v>
      </c>
      <c r="O43" s="339"/>
      <c r="P43" s="331">
        <f>Berechnung!B105</f>
        <v>0</v>
      </c>
      <c r="Q43" s="332" t="s">
        <v>2</v>
      </c>
      <c r="R43" s="333">
        <f>Berechnung!C105</f>
        <v>0</v>
      </c>
      <c r="S43" s="346"/>
      <c r="T43" s="335">
        <f t="shared" si="0"/>
        <v>0</v>
      </c>
      <c r="U43" s="332"/>
      <c r="V43" s="332"/>
      <c r="W43" s="332"/>
      <c r="X43" s="336">
        <f>Berechnung!D105</f>
        <v>0</v>
      </c>
      <c r="Y43" s="328"/>
      <c r="Z43" s="32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>
      <c r="A44" s="1"/>
      <c r="B44" s="317"/>
      <c r="C44" s="318" t="s">
        <v>4</v>
      </c>
      <c r="D44" s="319"/>
      <c r="E44" s="320">
        <f>Berechnung!Z86</f>
        <v>6</v>
      </c>
      <c r="F44" s="320"/>
      <c r="G44" s="320"/>
      <c r="H44" s="320"/>
      <c r="I44" s="320"/>
      <c r="J44" s="320"/>
      <c r="K44" s="320"/>
      <c r="L44" s="358"/>
      <c r="M44" s="358"/>
      <c r="N44" s="322">
        <f>Berechnung!Z94</f>
        <v>0</v>
      </c>
      <c r="O44" s="321"/>
      <c r="P44" s="359">
        <f>Berechnung!AA94</f>
        <v>0</v>
      </c>
      <c r="Q44" s="351" t="s">
        <v>2</v>
      </c>
      <c r="R44" s="325">
        <f>Berechnung!AB94</f>
        <v>0</v>
      </c>
      <c r="S44" s="352"/>
      <c r="T44" s="353">
        <f t="shared" si="0"/>
        <v>0</v>
      </c>
      <c r="U44" s="351"/>
      <c r="V44" s="351">
        <f>REPT('[1]RB- Finale'!AP51,1)</f>
      </c>
      <c r="W44" s="351"/>
      <c r="X44" s="360">
        <f>Berechnung!AC94</f>
        <v>0</v>
      </c>
      <c r="Y44" s="338"/>
      <c r="Z44" s="33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>
      <c r="A45" s="1"/>
      <c r="B45" s="317"/>
      <c r="C45" s="318"/>
      <c r="D45" s="319"/>
      <c r="E45" s="283" t="s">
        <v>128</v>
      </c>
      <c r="F45" s="329"/>
      <c r="G45" s="329"/>
      <c r="H45" s="329"/>
      <c r="I45" s="329"/>
      <c r="J45" s="329"/>
      <c r="K45" s="329"/>
      <c r="L45" s="329"/>
      <c r="M45" s="329"/>
      <c r="N45" s="378">
        <f>Berechnung!Z94</f>
        <v>0</v>
      </c>
      <c r="O45" s="339"/>
      <c r="P45" s="331">
        <f>Berechnung!AA94</f>
        <v>0</v>
      </c>
      <c r="Q45" s="332" t="s">
        <v>2</v>
      </c>
      <c r="R45" s="333">
        <f>Berechnung!AB94</f>
        <v>0</v>
      </c>
      <c r="S45" s="346"/>
      <c r="T45" s="335">
        <f t="shared" si="0"/>
        <v>0</v>
      </c>
      <c r="U45" s="332"/>
      <c r="V45" s="332"/>
      <c r="W45" s="332"/>
      <c r="X45" s="336">
        <f>Berechnung!AC94</f>
        <v>0</v>
      </c>
      <c r="Y45" s="338"/>
      <c r="Z45" s="33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1.75" customHeight="1">
      <c r="A46" s="1"/>
      <c r="B46" s="317"/>
      <c r="C46" s="340" t="s">
        <v>5</v>
      </c>
      <c r="D46" s="341"/>
      <c r="E46" s="321">
        <f>Berechnung!U86</f>
        <v>5</v>
      </c>
      <c r="F46" s="321"/>
      <c r="G46" s="321"/>
      <c r="H46" s="321"/>
      <c r="I46" s="321"/>
      <c r="J46" s="321"/>
      <c r="K46" s="321"/>
      <c r="L46" s="342"/>
      <c r="M46" s="342"/>
      <c r="N46" s="322">
        <f>Berechnung!U94</f>
        <v>0</v>
      </c>
      <c r="O46" s="323"/>
      <c r="P46" s="323">
        <f>Berechnung!V94</f>
        <v>0</v>
      </c>
      <c r="Q46" s="324" t="s">
        <v>2</v>
      </c>
      <c r="R46" s="337">
        <f>Berechnung!W94</f>
        <v>0</v>
      </c>
      <c r="S46" s="343"/>
      <c r="T46" s="327">
        <f t="shared" si="0"/>
        <v>0</v>
      </c>
      <c r="U46" s="324"/>
      <c r="V46" s="324">
        <f>REPT('[1]RB- Finale'!AP26,1)</f>
      </c>
      <c r="W46" s="324"/>
      <c r="X46" s="344">
        <f>Berechnung!X94</f>
        <v>0</v>
      </c>
      <c r="Y46" s="345"/>
      <c r="Z46" s="34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>
      <c r="A47" s="1"/>
      <c r="B47" s="317"/>
      <c r="C47" s="340"/>
      <c r="D47" s="341"/>
      <c r="E47" s="283" t="s">
        <v>127</v>
      </c>
      <c r="F47" s="329"/>
      <c r="G47" s="329"/>
      <c r="H47" s="329"/>
      <c r="I47" s="329"/>
      <c r="J47" s="329"/>
      <c r="K47" s="329"/>
      <c r="L47" s="329"/>
      <c r="M47" s="329"/>
      <c r="N47" s="378">
        <f>Berechnung!U94</f>
        <v>0</v>
      </c>
      <c r="O47" s="330"/>
      <c r="P47" s="330">
        <f>Berechnung!V94</f>
        <v>0</v>
      </c>
      <c r="Q47" s="332" t="s">
        <v>2</v>
      </c>
      <c r="R47" s="339">
        <f>Berechnung!W94</f>
        <v>0</v>
      </c>
      <c r="S47" s="346"/>
      <c r="T47" s="335">
        <f t="shared" si="0"/>
        <v>0</v>
      </c>
      <c r="U47" s="332"/>
      <c r="V47" s="332"/>
      <c r="W47" s="332"/>
      <c r="X47" s="347">
        <f>Berechnung!X94</f>
        <v>0</v>
      </c>
      <c r="Y47" s="345"/>
      <c r="Z47" s="34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1"/>
      <c r="B48" s="317"/>
      <c r="C48" s="348" t="s">
        <v>6</v>
      </c>
      <c r="D48" s="319"/>
      <c r="E48" s="342">
        <f>Berechnung!P86</f>
        <v>4</v>
      </c>
      <c r="F48" s="342"/>
      <c r="G48" s="342"/>
      <c r="H48" s="342"/>
      <c r="I48" s="342"/>
      <c r="J48" s="342"/>
      <c r="K48" s="342"/>
      <c r="L48" s="342"/>
      <c r="M48" s="342"/>
      <c r="N48" s="322">
        <f>Berechnung!P94</f>
        <v>0</v>
      </c>
      <c r="O48" s="323"/>
      <c r="P48" s="323">
        <f>Berechnung!Q94</f>
        <v>0</v>
      </c>
      <c r="Q48" s="324" t="s">
        <v>2</v>
      </c>
      <c r="R48" s="337">
        <f>Berechnung!R94</f>
        <v>0</v>
      </c>
      <c r="S48" s="343"/>
      <c r="T48" s="327">
        <f t="shared" si="0"/>
        <v>0</v>
      </c>
      <c r="U48" s="324"/>
      <c r="V48" s="324">
        <f>REPT('[1]RB- Finale'!AP25,1)</f>
      </c>
      <c r="W48" s="324"/>
      <c r="X48" s="344">
        <f>Berechnung!S94</f>
        <v>0</v>
      </c>
      <c r="Y48" s="349"/>
      <c r="Z48" s="34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>
      <c r="A49" s="1"/>
      <c r="B49" s="317"/>
      <c r="C49" s="348"/>
      <c r="D49" s="319"/>
      <c r="E49" s="283" t="s">
        <v>126</v>
      </c>
      <c r="F49" s="329"/>
      <c r="G49" s="329"/>
      <c r="H49" s="329"/>
      <c r="I49" s="329"/>
      <c r="J49" s="329"/>
      <c r="K49" s="329"/>
      <c r="L49" s="329"/>
      <c r="M49" s="329"/>
      <c r="N49" s="378">
        <f>Berechnung!P94</f>
        <v>0</v>
      </c>
      <c r="O49" s="330"/>
      <c r="P49" s="330">
        <f>Berechnung!Q94</f>
        <v>0</v>
      </c>
      <c r="Q49" s="332" t="s">
        <v>2</v>
      </c>
      <c r="R49" s="339">
        <f>Berechnung!R94</f>
        <v>0</v>
      </c>
      <c r="S49" s="346"/>
      <c r="T49" s="335">
        <f t="shared" si="0"/>
        <v>0</v>
      </c>
      <c r="U49" s="332"/>
      <c r="V49" s="332"/>
      <c r="W49" s="332"/>
      <c r="X49" s="347">
        <f>Berechnung!S94</f>
        <v>0</v>
      </c>
      <c r="Y49" s="349"/>
      <c r="Z49" s="34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>
      <c r="A50" s="1"/>
      <c r="B50" s="317"/>
      <c r="C50" s="348" t="s">
        <v>7</v>
      </c>
      <c r="D50" s="350"/>
      <c r="E50" s="321">
        <f>Berechnung!K86</f>
        <v>3</v>
      </c>
      <c r="F50" s="321"/>
      <c r="G50" s="321"/>
      <c r="H50" s="321"/>
      <c r="I50" s="321"/>
      <c r="J50" s="321"/>
      <c r="K50" s="321"/>
      <c r="L50" s="321"/>
      <c r="M50" s="321"/>
      <c r="N50" s="322">
        <f>Berechnung!K94</f>
        <v>0</v>
      </c>
      <c r="O50" s="337"/>
      <c r="P50" s="323">
        <f>Berechnung!L94</f>
        <v>0</v>
      </c>
      <c r="Q50" s="324" t="s">
        <v>2</v>
      </c>
      <c r="R50" s="337">
        <f>Berechnung!M94</f>
        <v>0</v>
      </c>
      <c r="S50" s="326"/>
      <c r="T50" s="327">
        <f t="shared" si="0"/>
        <v>0</v>
      </c>
      <c r="U50" s="324"/>
      <c r="V50" s="324" t="s">
        <v>24</v>
      </c>
      <c r="W50" s="324"/>
      <c r="X50" s="344">
        <f>Berechnung!N94</f>
        <v>0</v>
      </c>
      <c r="Y50" s="349"/>
      <c r="Z50" s="349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 customHeight="1">
      <c r="A51" s="1"/>
      <c r="B51" s="317"/>
      <c r="C51" s="348"/>
      <c r="D51" s="350"/>
      <c r="E51" s="283" t="s">
        <v>125</v>
      </c>
      <c r="F51" s="329"/>
      <c r="G51" s="329"/>
      <c r="H51" s="329"/>
      <c r="I51" s="329"/>
      <c r="J51" s="329"/>
      <c r="K51" s="329"/>
      <c r="L51" s="329"/>
      <c r="M51" s="329"/>
      <c r="N51" s="378">
        <f>Berechnung!K94</f>
        <v>0</v>
      </c>
      <c r="O51" s="339"/>
      <c r="P51" s="330">
        <f>Berechnung!L94</f>
        <v>0</v>
      </c>
      <c r="Q51" s="332" t="s">
        <v>2</v>
      </c>
      <c r="R51" s="339">
        <f>Berechnung!M94</f>
        <v>0</v>
      </c>
      <c r="S51" s="334"/>
      <c r="T51" s="335">
        <f t="shared" si="0"/>
        <v>0</v>
      </c>
      <c r="U51" s="332"/>
      <c r="V51" s="332"/>
      <c r="W51" s="332"/>
      <c r="X51" s="347">
        <f>Berechnung!N94</f>
        <v>0</v>
      </c>
      <c r="Y51" s="349"/>
      <c r="Z51" s="349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>
      <c r="A52" s="1"/>
      <c r="B52" s="317"/>
      <c r="C52" s="348" t="s">
        <v>8</v>
      </c>
      <c r="D52" s="350"/>
      <c r="E52" s="321">
        <f>Berechnung!F86</f>
        <v>2</v>
      </c>
      <c r="F52" s="321"/>
      <c r="G52" s="321"/>
      <c r="H52" s="321"/>
      <c r="I52" s="321"/>
      <c r="J52" s="321"/>
      <c r="K52" s="321"/>
      <c r="L52" s="321"/>
      <c r="M52" s="321"/>
      <c r="N52" s="322">
        <f>Berechnung!F94</f>
        <v>0</v>
      </c>
      <c r="O52" s="323"/>
      <c r="P52" s="323">
        <f>Berechnung!G94</f>
        <v>0</v>
      </c>
      <c r="Q52" s="324" t="s">
        <v>2</v>
      </c>
      <c r="R52" s="337">
        <f>Berechnung!H94</f>
        <v>0</v>
      </c>
      <c r="S52" s="326"/>
      <c r="T52" s="327">
        <f t="shared" si="0"/>
        <v>0</v>
      </c>
      <c r="U52" s="324"/>
      <c r="V52" s="324">
        <f>REPT('[1]RB- Finale'!AP24,1)</f>
      </c>
      <c r="W52" s="324"/>
      <c r="X52" s="344">
        <f>Berechnung!I94</f>
        <v>0</v>
      </c>
      <c r="Y52" s="349"/>
      <c r="Z52" s="349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>
      <c r="A53" s="1"/>
      <c r="B53" s="317"/>
      <c r="C53" s="348"/>
      <c r="D53" s="350"/>
      <c r="E53" s="283" t="s">
        <v>124</v>
      </c>
      <c r="F53" s="329"/>
      <c r="G53" s="329"/>
      <c r="H53" s="329"/>
      <c r="I53" s="329"/>
      <c r="J53" s="329"/>
      <c r="K53" s="329"/>
      <c r="L53" s="329"/>
      <c r="M53" s="329"/>
      <c r="N53" s="378">
        <f>Berechnung!F94</f>
        <v>0</v>
      </c>
      <c r="O53" s="330"/>
      <c r="P53" s="330">
        <f>Berechnung!G94</f>
        <v>0</v>
      </c>
      <c r="Q53" s="332" t="s">
        <v>2</v>
      </c>
      <c r="R53" s="339">
        <f>Berechnung!H94</f>
        <v>0</v>
      </c>
      <c r="S53" s="334"/>
      <c r="T53" s="335">
        <f t="shared" si="0"/>
        <v>0</v>
      </c>
      <c r="U53" s="332"/>
      <c r="V53" s="332"/>
      <c r="W53" s="332"/>
      <c r="X53" s="347">
        <f>Berechnung!I94</f>
        <v>0</v>
      </c>
      <c r="Y53" s="349"/>
      <c r="Z53" s="34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>
      <c r="A54" s="1"/>
      <c r="B54" s="317"/>
      <c r="C54" s="348" t="s">
        <v>9</v>
      </c>
      <c r="D54" s="319"/>
      <c r="E54" s="321">
        <f>Berechnung!A86</f>
        <v>1</v>
      </c>
      <c r="F54" s="321"/>
      <c r="G54" s="321"/>
      <c r="H54" s="321"/>
      <c r="I54" s="321"/>
      <c r="J54" s="321"/>
      <c r="K54" s="321"/>
      <c r="L54" s="321"/>
      <c r="M54" s="321"/>
      <c r="N54" s="322">
        <f>Berechnung!A94</f>
        <v>0</v>
      </c>
      <c r="O54" s="323"/>
      <c r="P54" s="323">
        <f>Berechnung!B94</f>
        <v>0</v>
      </c>
      <c r="Q54" s="324" t="s">
        <v>2</v>
      </c>
      <c r="R54" s="337">
        <f>Berechnung!C94</f>
        <v>0</v>
      </c>
      <c r="S54" s="326"/>
      <c r="T54" s="327">
        <f t="shared" si="0"/>
        <v>0</v>
      </c>
      <c r="U54" s="324"/>
      <c r="V54" s="324"/>
      <c r="W54" s="324"/>
      <c r="X54" s="344">
        <f>Berechnung!D94</f>
        <v>0</v>
      </c>
      <c r="Y54" s="345"/>
      <c r="Z54" s="34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>
      <c r="A55" s="1"/>
      <c r="B55" s="317"/>
      <c r="C55" s="348"/>
      <c r="D55" s="319"/>
      <c r="E55" s="283" t="s">
        <v>123</v>
      </c>
      <c r="F55" s="329"/>
      <c r="G55" s="329"/>
      <c r="H55" s="329"/>
      <c r="I55" s="329"/>
      <c r="J55" s="329"/>
      <c r="K55" s="329"/>
      <c r="L55" s="329"/>
      <c r="M55" s="329"/>
      <c r="N55" s="378">
        <f>Berechnung!A94</f>
        <v>0</v>
      </c>
      <c r="O55" s="330"/>
      <c r="P55" s="330">
        <f>Berechnung!B94</f>
        <v>0</v>
      </c>
      <c r="Q55" s="332" t="s">
        <v>2</v>
      </c>
      <c r="R55" s="339">
        <f>Berechnung!C94</f>
        <v>0</v>
      </c>
      <c r="S55" s="334"/>
      <c r="T55" s="335">
        <f t="shared" si="0"/>
        <v>0</v>
      </c>
      <c r="U55" s="332"/>
      <c r="V55" s="332"/>
      <c r="W55" s="332"/>
      <c r="X55" s="347">
        <f>Berechnung!D94</f>
        <v>0</v>
      </c>
      <c r="Y55" s="345"/>
      <c r="Z55" s="34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1"/>
      <c r="B56" s="317"/>
      <c r="C56" s="354"/>
      <c r="D56" s="35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3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6.5">
      <c r="A57" s="1"/>
      <c r="B57" s="33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3"/>
      <c r="T57" s="357"/>
      <c r="U57" s="357"/>
      <c r="V57" s="733" t="s">
        <v>114</v>
      </c>
      <c r="W57" s="733"/>
      <c r="X57" s="733"/>
      <c r="Y57" s="733"/>
      <c r="Z57" s="73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30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4" ht="12.75" customHeight="1" hidden="1">
      <c r="A71" s="34"/>
      <c r="B71" s="667" t="s">
        <v>32</v>
      </c>
      <c r="C71" s="668"/>
      <c r="D71" s="668"/>
      <c r="E71" s="668"/>
      <c r="F71" s="668"/>
      <c r="G71" s="668"/>
      <c r="H71" s="671">
        <f>'[1]Optionen'!Q19</f>
        <v>1</v>
      </c>
      <c r="I71" s="681" t="str">
        <f>IF(H71=1,"Lizenz Nr.- Eingabe","Hand - Eingabe")</f>
        <v>Lizenz Nr.- Eingabe</v>
      </c>
      <c r="J71" s="682"/>
      <c r="K71" s="682"/>
      <c r="L71" s="682"/>
      <c r="M71" s="682"/>
      <c r="N71" s="682"/>
      <c r="O71" s="682"/>
      <c r="P71" s="682"/>
      <c r="Q71" s="682"/>
      <c r="R71" s="682"/>
      <c r="S71" s="682"/>
      <c r="T71" s="682"/>
      <c r="U71" s="682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3"/>
    </row>
    <row r="72" spans="1:34" ht="12.75" customHeight="1" hidden="1" thickBot="1">
      <c r="A72" s="34"/>
      <c r="B72" s="669"/>
      <c r="C72" s="670"/>
      <c r="D72" s="670"/>
      <c r="E72" s="670"/>
      <c r="F72" s="670"/>
      <c r="G72" s="670"/>
      <c r="H72" s="672"/>
      <c r="I72" s="684"/>
      <c r="J72" s="685"/>
      <c r="K72" s="685"/>
      <c r="L72" s="685"/>
      <c r="M72" s="685"/>
      <c r="N72" s="685"/>
      <c r="O72" s="685"/>
      <c r="P72" s="685"/>
      <c r="Q72" s="685"/>
      <c r="R72" s="685"/>
      <c r="S72" s="685"/>
      <c r="T72" s="685"/>
      <c r="U72" s="685"/>
      <c r="V72" s="685"/>
      <c r="W72" s="685"/>
      <c r="X72" s="685"/>
      <c r="Y72" s="685"/>
      <c r="Z72" s="685"/>
      <c r="AA72" s="685"/>
      <c r="AB72" s="685"/>
      <c r="AC72" s="685"/>
      <c r="AD72" s="685"/>
      <c r="AE72" s="685"/>
      <c r="AF72" s="685"/>
      <c r="AG72" s="685"/>
      <c r="AH72" s="686"/>
    </row>
    <row r="73" spans="1:34" ht="20.25" customHeight="1" hidden="1" thickBot="1">
      <c r="A73" s="34"/>
      <c r="B73" s="661"/>
      <c r="C73" s="662"/>
      <c r="D73" s="662"/>
      <c r="E73" s="662"/>
      <c r="F73" s="663"/>
      <c r="G73" s="664" t="s">
        <v>33</v>
      </c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6"/>
      <c r="V73" s="673" t="s">
        <v>34</v>
      </c>
      <c r="W73" s="674"/>
      <c r="X73" s="674"/>
      <c r="Y73" s="674"/>
      <c r="Z73" s="674"/>
      <c r="AA73" s="674"/>
      <c r="AB73" s="674"/>
      <c r="AC73" s="674"/>
      <c r="AD73" s="674"/>
      <c r="AE73" s="674"/>
      <c r="AF73" s="674"/>
      <c r="AG73" s="674"/>
      <c r="AH73" s="675"/>
    </row>
    <row r="74" spans="1:34" ht="12.75" customHeight="1" hidden="1" thickBot="1">
      <c r="A74" s="35"/>
      <c r="B74" s="36" t="s">
        <v>35</v>
      </c>
      <c r="C74" s="650" t="s">
        <v>36</v>
      </c>
      <c r="D74" s="651"/>
      <c r="E74" s="652" t="s">
        <v>37</v>
      </c>
      <c r="F74" s="653"/>
      <c r="G74" s="652" t="s">
        <v>38</v>
      </c>
      <c r="H74" s="655"/>
      <c r="I74" s="652" t="s">
        <v>39</v>
      </c>
      <c r="J74" s="656"/>
      <c r="K74" s="657"/>
      <c r="L74" s="37" t="s">
        <v>40</v>
      </c>
      <c r="M74" s="36" t="s">
        <v>41</v>
      </c>
      <c r="N74" s="652" t="s">
        <v>42</v>
      </c>
      <c r="O74" s="654"/>
      <c r="P74" s="654"/>
      <c r="Q74" s="654"/>
      <c r="R74" s="654"/>
      <c r="S74" s="654"/>
      <c r="T74" s="654"/>
      <c r="U74" s="655"/>
      <c r="V74" s="652" t="s">
        <v>43</v>
      </c>
      <c r="W74" s="658"/>
      <c r="X74" s="658"/>
      <c r="Y74" s="658"/>
      <c r="Z74" s="658"/>
      <c r="AA74" s="652" t="s">
        <v>44</v>
      </c>
      <c r="AB74" s="658"/>
      <c r="AC74" s="658"/>
      <c r="AD74" s="658"/>
      <c r="AE74" s="658"/>
      <c r="AF74" s="658"/>
      <c r="AG74" s="658"/>
      <c r="AH74" s="653"/>
    </row>
    <row r="75" spans="1:34" ht="12.75" customHeight="1" hidden="1">
      <c r="A75" s="35"/>
      <c r="B75" s="647">
        <v>1</v>
      </c>
      <c r="C75" s="638">
        <f>'[1]SP. Finale'!AP11</f>
        <v>0</v>
      </c>
      <c r="D75" s="639"/>
      <c r="E75" s="640">
        <f>IF(C75&gt;0,VLOOKUP(C75,'[1]Spielerliste'!$D$8:$K$2833,2,FALSE),"")</f>
      </c>
      <c r="F75" s="641"/>
      <c r="G75" s="611">
        <f>IF(C75&gt;0,VLOOKUP(C75,'[1]Spielerliste'!D8:K2833,5,FALSE),"")</f>
      </c>
      <c r="H75" s="642"/>
      <c r="I75" s="611">
        <f>IF(C75&gt;0,VLOOKUP(C75,'[1]Spielerliste'!$D$8:$K$2833,6,FALSE),"")</f>
      </c>
      <c r="J75" s="612"/>
      <c r="K75" s="613"/>
      <c r="L75" s="38" t="s">
        <v>45</v>
      </c>
      <c r="M75" s="39" t="s">
        <v>46</v>
      </c>
      <c r="N75" s="614">
        <f>IF(C75&gt;0,CONCATENATE(I75,L75,G75,M75,I76,L75,G76),"")</f>
      </c>
      <c r="O75" s="605"/>
      <c r="P75" s="605"/>
      <c r="Q75" s="605"/>
      <c r="R75" s="605"/>
      <c r="S75" s="605"/>
      <c r="T75" s="605"/>
      <c r="U75" s="606"/>
      <c r="V75" s="648">
        <f>IF(ISTEXT('[1]Handeing.'!K11),'[1]Handeing.'!K11,"")</f>
      </c>
      <c r="W75" s="649"/>
      <c r="X75" s="649"/>
      <c r="Y75" s="649"/>
      <c r="Z75" s="649"/>
      <c r="AA75" s="632">
        <f>IF(ISTEXT('[1]Handeing.'!K11),CONCATENATE(V75,M75,V76),"")</f>
      </c>
      <c r="AB75" s="633"/>
      <c r="AC75" s="633"/>
      <c r="AD75" s="633"/>
      <c r="AE75" s="633"/>
      <c r="AF75" s="633"/>
      <c r="AG75" s="633"/>
      <c r="AH75" s="617"/>
    </row>
    <row r="76" spans="1:34" ht="12.75" customHeight="1" hidden="1" thickBot="1">
      <c r="A76" s="35"/>
      <c r="B76" s="636"/>
      <c r="C76" s="643">
        <f>'[1]SP. Finale'!AP12</f>
        <v>0</v>
      </c>
      <c r="D76" s="644"/>
      <c r="E76" s="645">
        <f>IF(C76&gt;0,VLOOKUP(C76,'[1]Spielerliste'!$D$8:$K$2833,2,FALSE),"")</f>
      </c>
      <c r="F76" s="646"/>
      <c r="G76" s="621">
        <f>IF(C76&gt;0,VLOOKUP(C76,'[1]Spielerliste'!D9:K2834,5,FALSE),"")</f>
      </c>
      <c r="H76" s="615"/>
      <c r="I76" s="621">
        <f>IF(C76&gt;0,VLOOKUP(C76,'[1]Spielerliste'!$D$8:$K$2833,6,FALSE),"")</f>
      </c>
      <c r="J76" s="622"/>
      <c r="K76" s="615"/>
      <c r="L76" s="40" t="s">
        <v>45</v>
      </c>
      <c r="M76" s="41" t="s">
        <v>46</v>
      </c>
      <c r="N76" s="607"/>
      <c r="O76" s="608"/>
      <c r="P76" s="608"/>
      <c r="Q76" s="608"/>
      <c r="R76" s="608"/>
      <c r="S76" s="608"/>
      <c r="T76" s="608"/>
      <c r="U76" s="609"/>
      <c r="V76" s="616">
        <f>IF(ISTEXT('[1]Handeing.'!K12),'[1]Handeing.'!K12,"")</f>
      </c>
      <c r="W76" s="610"/>
      <c r="X76" s="610"/>
      <c r="Y76" s="610"/>
      <c r="Z76" s="610"/>
      <c r="AA76" s="618"/>
      <c r="AB76" s="619"/>
      <c r="AC76" s="619"/>
      <c r="AD76" s="619"/>
      <c r="AE76" s="619"/>
      <c r="AF76" s="619"/>
      <c r="AG76" s="619"/>
      <c r="AH76" s="620"/>
    </row>
    <row r="77" spans="1:34" ht="12.75" customHeight="1" hidden="1">
      <c r="A77" s="35"/>
      <c r="B77" s="647">
        <v>2</v>
      </c>
      <c r="C77" s="638">
        <f>'[1]SP. Finale'!AP13</f>
        <v>0</v>
      </c>
      <c r="D77" s="639"/>
      <c r="E77" s="640">
        <f>IF(C77&gt;0,VLOOKUP(C77,'[1]Spielerliste'!$D$8:$K$2833,2,FALSE),"")</f>
      </c>
      <c r="F77" s="641"/>
      <c r="G77" s="611">
        <f>IF(C77&gt;0,VLOOKUP(C77,'[1]Spielerliste'!D10:K2835,5,FALSE),"")</f>
      </c>
      <c r="H77" s="642"/>
      <c r="I77" s="611">
        <f>IF(C77&gt;0,VLOOKUP(C77,'[1]Spielerliste'!$D$8:$K$2833,6,FALSE),"")</f>
      </c>
      <c r="J77" s="612"/>
      <c r="K77" s="613"/>
      <c r="L77" s="38" t="s">
        <v>45</v>
      </c>
      <c r="M77" s="39" t="s">
        <v>46</v>
      </c>
      <c r="N77" s="614">
        <f>IF(C77&gt;0,CONCATENATE(I77,L77,G77,M77,I78,L77,G78),"")</f>
      </c>
      <c r="O77" s="605"/>
      <c r="P77" s="605"/>
      <c r="Q77" s="605"/>
      <c r="R77" s="605"/>
      <c r="S77" s="605"/>
      <c r="T77" s="605"/>
      <c r="U77" s="606"/>
      <c r="V77" s="634">
        <f>IF(ISTEXT('[1]Handeing.'!K13),'[1]Handeing.'!K13,"")</f>
      </c>
      <c r="W77" s="635"/>
      <c r="X77" s="635"/>
      <c r="Y77" s="635"/>
      <c r="Z77" s="635"/>
      <c r="AA77" s="632">
        <f>IF(ISTEXT('[1]Handeing.'!K13),CONCATENATE(V77,M77,V78),"")</f>
      </c>
      <c r="AB77" s="633"/>
      <c r="AC77" s="633"/>
      <c r="AD77" s="633"/>
      <c r="AE77" s="633"/>
      <c r="AF77" s="633"/>
      <c r="AG77" s="633"/>
      <c r="AH77" s="617"/>
    </row>
    <row r="78" spans="1:34" ht="12.75" customHeight="1" hidden="1" thickBot="1">
      <c r="A78" s="35"/>
      <c r="B78" s="637"/>
      <c r="C78" s="643">
        <f>'[1]SP. Finale'!AP14</f>
        <v>0</v>
      </c>
      <c r="D78" s="644"/>
      <c r="E78" s="645">
        <f>IF(C78&gt;0,VLOOKUP(C78,'[1]Spielerliste'!$D$8:$K$2833,2,FALSE),"")</f>
      </c>
      <c r="F78" s="646"/>
      <c r="G78" s="621">
        <f>IF(C78&gt;0,VLOOKUP(C78,'[1]Spielerliste'!D11:K2836,5,FALSE),"")</f>
      </c>
      <c r="H78" s="615"/>
      <c r="I78" s="621">
        <f>IF(C78&gt;0,VLOOKUP(C78,'[1]Spielerliste'!$D$8:$K$2833,6,FALSE),"")</f>
      </c>
      <c r="J78" s="622"/>
      <c r="K78" s="615"/>
      <c r="L78" s="40" t="s">
        <v>45</v>
      </c>
      <c r="M78" s="41" t="s">
        <v>46</v>
      </c>
      <c r="N78" s="607"/>
      <c r="O78" s="608"/>
      <c r="P78" s="608"/>
      <c r="Q78" s="608"/>
      <c r="R78" s="608"/>
      <c r="S78" s="608"/>
      <c r="T78" s="608"/>
      <c r="U78" s="609"/>
      <c r="V78" s="616">
        <f>IF(ISTEXT('[1]Handeing.'!K14),'[1]Handeing.'!K14,"")</f>
      </c>
      <c r="W78" s="610"/>
      <c r="X78" s="610"/>
      <c r="Y78" s="610"/>
      <c r="Z78" s="610"/>
      <c r="AA78" s="618"/>
      <c r="AB78" s="619"/>
      <c r="AC78" s="619"/>
      <c r="AD78" s="619"/>
      <c r="AE78" s="619"/>
      <c r="AF78" s="619"/>
      <c r="AG78" s="619"/>
      <c r="AH78" s="620"/>
    </row>
    <row r="79" spans="1:34" ht="12.75" customHeight="1" hidden="1">
      <c r="A79" s="35"/>
      <c r="B79" s="636">
        <v>3</v>
      </c>
      <c r="C79" s="638">
        <f>'[1]SP. Finale'!AP15</f>
        <v>0</v>
      </c>
      <c r="D79" s="639"/>
      <c r="E79" s="640">
        <f>IF(C79&gt;0,VLOOKUP(C79,'[1]Spielerliste'!$D$8:$K$2833,2,FALSE),"")</f>
      </c>
      <c r="F79" s="641"/>
      <c r="G79" s="611">
        <f>IF(C79&gt;0,VLOOKUP(C79,'[1]Spielerliste'!D12:K2837,5,FALSE),"")</f>
      </c>
      <c r="H79" s="642"/>
      <c r="I79" s="611">
        <f>IF(C79&gt;0,VLOOKUP(C79,'[1]Spielerliste'!$D$8:$K$2833,6,FALSE),"")</f>
      </c>
      <c r="J79" s="612"/>
      <c r="K79" s="613"/>
      <c r="L79" s="38" t="s">
        <v>45</v>
      </c>
      <c r="M79" s="39" t="s">
        <v>46</v>
      </c>
      <c r="N79" s="614">
        <f>IF(C79&gt;0,CONCATENATE(I79,L79,G79,M79,I80,L79,G80),"")</f>
      </c>
      <c r="O79" s="605"/>
      <c r="P79" s="605"/>
      <c r="Q79" s="605"/>
      <c r="R79" s="605"/>
      <c r="S79" s="605"/>
      <c r="T79" s="605"/>
      <c r="U79" s="606"/>
      <c r="V79" s="634">
        <f>IF(ISTEXT('[1]Handeing.'!K15),'[1]Handeing.'!K15,"")</f>
      </c>
      <c r="W79" s="635"/>
      <c r="X79" s="635"/>
      <c r="Y79" s="635"/>
      <c r="Z79" s="635"/>
      <c r="AA79" s="632">
        <f>IF(ISTEXT('[1]Handeing.'!K15),CONCATENATE(V79,M79,V80),"")</f>
      </c>
      <c r="AB79" s="633"/>
      <c r="AC79" s="633"/>
      <c r="AD79" s="633"/>
      <c r="AE79" s="633"/>
      <c r="AF79" s="633"/>
      <c r="AG79" s="633"/>
      <c r="AH79" s="617"/>
    </row>
    <row r="80" spans="1:34" ht="12.75" customHeight="1" hidden="1" thickBot="1">
      <c r="A80" s="35"/>
      <c r="B80" s="636"/>
      <c r="C80" s="643">
        <f>'[1]SP. Finale'!AP16</f>
        <v>0</v>
      </c>
      <c r="D80" s="644"/>
      <c r="E80" s="645">
        <f>IF(C80&gt;0,VLOOKUP(C80,'[1]Spielerliste'!$D$8:$K$2833,2,FALSE),"")</f>
      </c>
      <c r="F80" s="646"/>
      <c r="G80" s="621">
        <f>IF(C80&gt;0,VLOOKUP(C80,'[1]Spielerliste'!D13:K2838,5,FALSE),"")</f>
      </c>
      <c r="H80" s="615"/>
      <c r="I80" s="621">
        <f>IF(C80&gt;0,VLOOKUP(C80,'[1]Spielerliste'!$D$8:$K$2833,6,FALSE),"")</f>
      </c>
      <c r="J80" s="622"/>
      <c r="K80" s="615"/>
      <c r="L80" s="40" t="s">
        <v>45</v>
      </c>
      <c r="M80" s="41" t="s">
        <v>46</v>
      </c>
      <c r="N80" s="607"/>
      <c r="O80" s="608"/>
      <c r="P80" s="608"/>
      <c r="Q80" s="608"/>
      <c r="R80" s="608"/>
      <c r="S80" s="608"/>
      <c r="T80" s="608"/>
      <c r="U80" s="609"/>
      <c r="V80" s="616">
        <f>IF(ISTEXT('[1]Handeing.'!K16),'[1]Handeing.'!K16,"")</f>
      </c>
      <c r="W80" s="610"/>
      <c r="X80" s="610"/>
      <c r="Y80" s="610"/>
      <c r="Z80" s="610"/>
      <c r="AA80" s="618"/>
      <c r="AB80" s="619"/>
      <c r="AC80" s="619"/>
      <c r="AD80" s="619"/>
      <c r="AE80" s="619"/>
      <c r="AF80" s="619"/>
      <c r="AG80" s="619"/>
      <c r="AH80" s="620"/>
    </row>
    <row r="81" spans="1:34" ht="12.75" customHeight="1" hidden="1">
      <c r="A81" s="35"/>
      <c r="B81" s="647">
        <v>4</v>
      </c>
      <c r="C81" s="638">
        <f>'[1]SP. Finale'!AP17</f>
        <v>0</v>
      </c>
      <c r="D81" s="639"/>
      <c r="E81" s="640">
        <f>IF(C81&gt;0,VLOOKUP(C81,'[1]Spielerliste'!$D$8:$K$2833,2,FALSE),"")</f>
      </c>
      <c r="F81" s="641"/>
      <c r="G81" s="611">
        <f>IF(C81&gt;0,VLOOKUP(C81,'[1]Spielerliste'!D14:K2839,5,FALSE),"")</f>
      </c>
      <c r="H81" s="642"/>
      <c r="I81" s="611">
        <f>IF(C81&gt;0,VLOOKUP(C81,'[1]Spielerliste'!$D$8:$K$2833,6,FALSE),"")</f>
      </c>
      <c r="J81" s="612"/>
      <c r="K81" s="613"/>
      <c r="L81" s="38" t="s">
        <v>45</v>
      </c>
      <c r="M81" s="39" t="s">
        <v>46</v>
      </c>
      <c r="N81" s="614">
        <f>IF(C81&gt;0,CONCATENATE(I81,L81,G81,M81,I82,L81,G82),"")</f>
      </c>
      <c r="O81" s="605"/>
      <c r="P81" s="605"/>
      <c r="Q81" s="605"/>
      <c r="R81" s="605"/>
      <c r="S81" s="605"/>
      <c r="T81" s="605"/>
      <c r="U81" s="606"/>
      <c r="V81" s="634">
        <f>IF(ISTEXT('[1]Handeing.'!K17),'[1]Handeing.'!K17,"")</f>
      </c>
      <c r="W81" s="635"/>
      <c r="X81" s="635"/>
      <c r="Y81" s="635"/>
      <c r="Z81" s="635"/>
      <c r="AA81" s="632">
        <f>IF(ISTEXT('[1]Handeing.'!K17),CONCATENATE(V81,M81,V82),"")</f>
      </c>
      <c r="AB81" s="633"/>
      <c r="AC81" s="633"/>
      <c r="AD81" s="633"/>
      <c r="AE81" s="633"/>
      <c r="AF81" s="633"/>
      <c r="AG81" s="633"/>
      <c r="AH81" s="617"/>
    </row>
    <row r="82" spans="1:34" ht="12.75" customHeight="1" hidden="1" thickBot="1">
      <c r="A82" s="35"/>
      <c r="B82" s="637"/>
      <c r="C82" s="643">
        <f>'[1]SP. Finale'!AP18</f>
        <v>0</v>
      </c>
      <c r="D82" s="644"/>
      <c r="E82" s="645">
        <f>IF(C82&gt;0,VLOOKUP(C82,'[1]Spielerliste'!$D$8:$K$2833,2,FALSE),"")</f>
      </c>
      <c r="F82" s="646"/>
      <c r="G82" s="621">
        <f>IF(C82&gt;0,VLOOKUP(C82,'[1]Spielerliste'!D15:K2840,5,FALSE),"")</f>
      </c>
      <c r="H82" s="615"/>
      <c r="I82" s="621">
        <f>IF(C82&gt;0,VLOOKUP(C82,'[1]Spielerliste'!$D$8:$K$2833,6,FALSE),"")</f>
      </c>
      <c r="J82" s="622"/>
      <c r="K82" s="615"/>
      <c r="L82" s="40" t="s">
        <v>45</v>
      </c>
      <c r="M82" s="41" t="s">
        <v>46</v>
      </c>
      <c r="N82" s="607"/>
      <c r="O82" s="608"/>
      <c r="P82" s="608"/>
      <c r="Q82" s="608"/>
      <c r="R82" s="608"/>
      <c r="S82" s="608"/>
      <c r="T82" s="608"/>
      <c r="U82" s="609"/>
      <c r="V82" s="616">
        <f>IF(ISTEXT('[1]Handeing.'!K18),'[1]Handeing.'!K18,"")</f>
      </c>
      <c r="W82" s="610"/>
      <c r="X82" s="610"/>
      <c r="Y82" s="610"/>
      <c r="Z82" s="610"/>
      <c r="AA82" s="618"/>
      <c r="AB82" s="619"/>
      <c r="AC82" s="619"/>
      <c r="AD82" s="619"/>
      <c r="AE82" s="619"/>
      <c r="AF82" s="619"/>
      <c r="AG82" s="619"/>
      <c r="AH82" s="620"/>
    </row>
    <row r="83" spans="1:34" ht="12.75" customHeight="1" hidden="1">
      <c r="A83" s="35"/>
      <c r="B83" s="636">
        <v>5</v>
      </c>
      <c r="C83" s="638">
        <f>'[1]SP. Finale'!AP20</f>
        <v>0</v>
      </c>
      <c r="D83" s="639"/>
      <c r="E83" s="640">
        <f>IF(C83&gt;0,VLOOKUP(C83,'[1]Spielerliste'!$D$8:$K$2833,2,FALSE),"")</f>
      </c>
      <c r="F83" s="641"/>
      <c r="G83" s="611">
        <f>IF(C83&gt;0,VLOOKUP(C83,'[1]Spielerliste'!D16:K2841,5,FALSE),"")</f>
      </c>
      <c r="H83" s="642"/>
      <c r="I83" s="611">
        <f>IF(C83&gt;0,VLOOKUP(C83,'[1]Spielerliste'!$D$8:$K$2833,6,FALSE),"")</f>
      </c>
      <c r="J83" s="612"/>
      <c r="K83" s="613"/>
      <c r="L83" s="38" t="s">
        <v>45</v>
      </c>
      <c r="M83" s="39" t="s">
        <v>46</v>
      </c>
      <c r="N83" s="614">
        <f>IF(C83&gt;0,CONCATENATE(I83,L83,G83,M83,I84,L83,G84),"")</f>
      </c>
      <c r="O83" s="605"/>
      <c r="P83" s="605"/>
      <c r="Q83" s="605"/>
      <c r="R83" s="605"/>
      <c r="S83" s="605"/>
      <c r="T83" s="605"/>
      <c r="U83" s="606"/>
      <c r="V83" s="634">
        <f>IF(ISTEXT('[1]Handeing.'!K19),'[1]Handeing.'!K19,"")</f>
      </c>
      <c r="W83" s="635"/>
      <c r="X83" s="635"/>
      <c r="Y83" s="635"/>
      <c r="Z83" s="635"/>
      <c r="AA83" s="632">
        <f>IF(ISTEXT('[1]Handeing.'!K19),CONCATENATE(V83,M83,V84),"")</f>
      </c>
      <c r="AB83" s="633"/>
      <c r="AC83" s="633"/>
      <c r="AD83" s="633"/>
      <c r="AE83" s="633"/>
      <c r="AF83" s="633"/>
      <c r="AG83" s="633"/>
      <c r="AH83" s="617"/>
    </row>
    <row r="84" spans="1:34" ht="12.75" customHeight="1" hidden="1" thickBot="1">
      <c r="A84" s="35"/>
      <c r="B84" s="636"/>
      <c r="C84" s="643">
        <f>'[1]SP. Finale'!AP21</f>
        <v>0</v>
      </c>
      <c r="D84" s="644"/>
      <c r="E84" s="645">
        <f>IF(C84&gt;0,VLOOKUP(C84,'[1]Spielerliste'!$D$8:$K$2833,2,FALSE),"")</f>
      </c>
      <c r="F84" s="646"/>
      <c r="G84" s="621">
        <f>IF(C84&gt;0,VLOOKUP(C84,'[1]Spielerliste'!D17:K2842,5,FALSE),"")</f>
      </c>
      <c r="H84" s="615"/>
      <c r="I84" s="621">
        <f>IF(C84&gt;0,VLOOKUP(C84,'[1]Spielerliste'!$D$8:$K$2833,6,FALSE),"")</f>
      </c>
      <c r="J84" s="622"/>
      <c r="K84" s="615"/>
      <c r="L84" s="40" t="s">
        <v>45</v>
      </c>
      <c r="M84" s="41" t="s">
        <v>46</v>
      </c>
      <c r="N84" s="607"/>
      <c r="O84" s="608"/>
      <c r="P84" s="608"/>
      <c r="Q84" s="608"/>
      <c r="R84" s="608"/>
      <c r="S84" s="608"/>
      <c r="T84" s="608"/>
      <c r="U84" s="609"/>
      <c r="V84" s="616">
        <f>IF(ISTEXT('[1]Handeing.'!K20),'[1]Handeing.'!K20,"")</f>
      </c>
      <c r="W84" s="610"/>
      <c r="X84" s="610"/>
      <c r="Y84" s="610"/>
      <c r="Z84" s="610"/>
      <c r="AA84" s="618"/>
      <c r="AB84" s="619"/>
      <c r="AC84" s="619"/>
      <c r="AD84" s="619"/>
      <c r="AE84" s="619"/>
      <c r="AF84" s="619"/>
      <c r="AG84" s="619"/>
      <c r="AH84" s="620"/>
    </row>
    <row r="85" spans="1:34" ht="12.75" customHeight="1" hidden="1">
      <c r="A85" s="35"/>
      <c r="B85" s="647">
        <v>6</v>
      </c>
      <c r="C85" s="638">
        <f>'[1]SP. Finale'!AP22</f>
        <v>0</v>
      </c>
      <c r="D85" s="639"/>
      <c r="E85" s="640">
        <f>IF(C85&gt;0,VLOOKUP(C85,'[1]Spielerliste'!$D$8:$K$2833,2,FALSE),"")</f>
      </c>
      <c r="F85" s="641"/>
      <c r="G85" s="611">
        <f>IF(C85&gt;0,VLOOKUP(C85,'[1]Spielerliste'!D18:K2843,5,FALSE),"")</f>
      </c>
      <c r="H85" s="642"/>
      <c r="I85" s="611">
        <f>IF(C85&gt;0,VLOOKUP(C85,'[1]Spielerliste'!$D$8:$K$2833,6,FALSE),"")</f>
      </c>
      <c r="J85" s="612"/>
      <c r="K85" s="613"/>
      <c r="L85" s="38" t="s">
        <v>45</v>
      </c>
      <c r="M85" s="39" t="s">
        <v>46</v>
      </c>
      <c r="N85" s="614">
        <f>IF(C85&gt;0,CONCATENATE(I85,L85,G85,M85,I86,L85,G86),"")</f>
      </c>
      <c r="O85" s="605"/>
      <c r="P85" s="605"/>
      <c r="Q85" s="605"/>
      <c r="R85" s="605"/>
      <c r="S85" s="605"/>
      <c r="T85" s="605"/>
      <c r="U85" s="606"/>
      <c r="V85" s="634">
        <f>IF(ISTEXT('[1]Handeing.'!K21),'[1]Handeing.'!K21,"")</f>
      </c>
      <c r="W85" s="635"/>
      <c r="X85" s="635"/>
      <c r="Y85" s="635"/>
      <c r="Z85" s="635"/>
      <c r="AA85" s="632">
        <f>IF(ISTEXT('[1]Handeing.'!K21),CONCATENATE(V85,M85,V86),"")</f>
      </c>
      <c r="AB85" s="633"/>
      <c r="AC85" s="633"/>
      <c r="AD85" s="633"/>
      <c r="AE85" s="633"/>
      <c r="AF85" s="633"/>
      <c r="AG85" s="633"/>
      <c r="AH85" s="617"/>
    </row>
    <row r="86" spans="1:34" ht="12.75" customHeight="1" hidden="1" thickBot="1">
      <c r="A86" s="35"/>
      <c r="B86" s="637"/>
      <c r="C86" s="643">
        <f>'[1]SP. Finale'!AP23</f>
        <v>0</v>
      </c>
      <c r="D86" s="644"/>
      <c r="E86" s="645">
        <f>IF(C86&gt;0,VLOOKUP(C86,'[1]Spielerliste'!$D$8:$K$2833,2,FALSE),"")</f>
      </c>
      <c r="F86" s="646"/>
      <c r="G86" s="621">
        <f>IF(C86&gt;0,VLOOKUP(C86,'[1]Spielerliste'!D19:K2844,5,FALSE),"")</f>
      </c>
      <c r="H86" s="615"/>
      <c r="I86" s="621">
        <f>IF(C86&gt;0,VLOOKUP(C86,'[1]Spielerliste'!$D$8:$K$2833,6,FALSE),"")</f>
      </c>
      <c r="J86" s="622"/>
      <c r="K86" s="615"/>
      <c r="L86" s="40" t="s">
        <v>45</v>
      </c>
      <c r="M86" s="41" t="s">
        <v>46</v>
      </c>
      <c r="N86" s="607"/>
      <c r="O86" s="608"/>
      <c r="P86" s="608"/>
      <c r="Q86" s="608"/>
      <c r="R86" s="608"/>
      <c r="S86" s="608"/>
      <c r="T86" s="608"/>
      <c r="U86" s="609"/>
      <c r="V86" s="616">
        <f>IF(ISTEXT('[1]Handeing.'!K22),'[1]Handeing.'!K22,"")</f>
      </c>
      <c r="W86" s="610"/>
      <c r="X86" s="610"/>
      <c r="Y86" s="610"/>
      <c r="Z86" s="610"/>
      <c r="AA86" s="618"/>
      <c r="AB86" s="619"/>
      <c r="AC86" s="619"/>
      <c r="AD86" s="619"/>
      <c r="AE86" s="619"/>
      <c r="AF86" s="619"/>
      <c r="AG86" s="619"/>
      <c r="AH86" s="620"/>
    </row>
    <row r="87" spans="1:34" ht="12.75" customHeight="1" hidden="1">
      <c r="A87" s="35"/>
      <c r="B87" s="647">
        <v>7</v>
      </c>
      <c r="C87" s="638">
        <f>'[1]SP. Finale'!AP24</f>
        <v>0</v>
      </c>
      <c r="D87" s="639"/>
      <c r="E87" s="640">
        <f>IF(C87&gt;0,VLOOKUP(C87,'[1]Spielerliste'!$D$8:$K$2833,2,FALSE),"")</f>
      </c>
      <c r="F87" s="641"/>
      <c r="G87" s="611">
        <f>IF(C87&gt;0,VLOOKUP(C87,'[1]Spielerliste'!D20:K2845,5,FALSE),"")</f>
      </c>
      <c r="H87" s="642"/>
      <c r="I87" s="611">
        <f>IF(C87&gt;0,VLOOKUP(C87,'[1]Spielerliste'!$D$8:$K$2833,6,FALSE),"")</f>
      </c>
      <c r="J87" s="612"/>
      <c r="K87" s="613"/>
      <c r="L87" s="38" t="s">
        <v>45</v>
      </c>
      <c r="M87" s="39" t="s">
        <v>46</v>
      </c>
      <c r="N87" s="614">
        <f>IF(C87&gt;0,CONCATENATE(I87,L87,G87,M87,I88,L87,G88),"")</f>
      </c>
      <c r="O87" s="605"/>
      <c r="P87" s="605"/>
      <c r="Q87" s="605"/>
      <c r="R87" s="605"/>
      <c r="S87" s="605"/>
      <c r="T87" s="605"/>
      <c r="U87" s="606"/>
      <c r="V87" s="634">
        <f>IF(ISTEXT('[1]Handeing.'!K23),'[1]Handeing.'!K23,"")</f>
      </c>
      <c r="W87" s="635"/>
      <c r="X87" s="635"/>
      <c r="Y87" s="635"/>
      <c r="Z87" s="635"/>
      <c r="AA87" s="632">
        <f>IF(ISTEXT('[1]Handeing.'!K23),CONCATENATE(V87,M87,V88),"")</f>
      </c>
      <c r="AB87" s="633"/>
      <c r="AC87" s="633"/>
      <c r="AD87" s="633"/>
      <c r="AE87" s="633"/>
      <c r="AF87" s="633"/>
      <c r="AG87" s="633"/>
      <c r="AH87" s="617"/>
    </row>
    <row r="88" spans="1:34" ht="12.75" customHeight="1" hidden="1" thickBot="1">
      <c r="A88" s="35"/>
      <c r="B88" s="637"/>
      <c r="C88" s="643">
        <f>'[1]SP. Finale'!AP25</f>
        <v>0</v>
      </c>
      <c r="D88" s="644"/>
      <c r="E88" s="645">
        <f>IF(C88&gt;0,VLOOKUP(C88,'[1]Spielerliste'!$D$8:$K$2833,2,FALSE),"")</f>
      </c>
      <c r="F88" s="646"/>
      <c r="G88" s="621">
        <f>IF(C88&gt;0,VLOOKUP(C88,'[1]Spielerliste'!D21:K2846,5,FALSE),"")</f>
      </c>
      <c r="H88" s="615"/>
      <c r="I88" s="621">
        <f>IF(C88&gt;0,VLOOKUP(C88,'[1]Spielerliste'!$D$8:$K$2833,6,FALSE),"")</f>
      </c>
      <c r="J88" s="622"/>
      <c r="K88" s="615"/>
      <c r="L88" s="40" t="s">
        <v>45</v>
      </c>
      <c r="M88" s="41" t="s">
        <v>46</v>
      </c>
      <c r="N88" s="607"/>
      <c r="O88" s="608"/>
      <c r="P88" s="608"/>
      <c r="Q88" s="608"/>
      <c r="R88" s="608"/>
      <c r="S88" s="608"/>
      <c r="T88" s="608"/>
      <c r="U88" s="609"/>
      <c r="V88" s="616">
        <f>IF(ISTEXT('[1]Handeing.'!K24),'[1]Handeing.'!K24,"")</f>
      </c>
      <c r="W88" s="610"/>
      <c r="X88" s="610"/>
      <c r="Y88" s="610"/>
      <c r="Z88" s="610"/>
      <c r="AA88" s="618"/>
      <c r="AB88" s="619"/>
      <c r="AC88" s="619"/>
      <c r="AD88" s="619"/>
      <c r="AE88" s="619"/>
      <c r="AF88" s="619"/>
      <c r="AG88" s="619"/>
      <c r="AH88" s="620"/>
    </row>
    <row r="89" spans="1:34" ht="12.75" customHeight="1" hidden="1">
      <c r="A89" s="35"/>
      <c r="B89" s="636">
        <v>8</v>
      </c>
      <c r="C89" s="638">
        <f>'[1]SP. Finale'!AP26</f>
        <v>0</v>
      </c>
      <c r="D89" s="639"/>
      <c r="E89" s="640">
        <f>IF(C89&gt;0,VLOOKUP(C89,'[1]Spielerliste'!$D$8:$K$2833,2,FALSE),"")</f>
      </c>
      <c r="F89" s="641"/>
      <c r="G89" s="611">
        <f>IF(C89&gt;0,VLOOKUP(C89,'[1]Spielerliste'!D22:K2847,5,FALSE),"")</f>
      </c>
      <c r="H89" s="642"/>
      <c r="I89" s="611">
        <f>IF(C89&gt;0,VLOOKUP(C89,'[1]Spielerliste'!$D$8:$K$2833,6,FALSE),"")</f>
      </c>
      <c r="J89" s="612"/>
      <c r="K89" s="613"/>
      <c r="L89" s="38" t="s">
        <v>45</v>
      </c>
      <c r="M89" s="39" t="s">
        <v>46</v>
      </c>
      <c r="N89" s="614">
        <f>IF(C89&gt;0,CONCATENATE(I89,L89,G89,M89,I90,L89,G90),"")</f>
      </c>
      <c r="O89" s="605"/>
      <c r="P89" s="605"/>
      <c r="Q89" s="605"/>
      <c r="R89" s="605"/>
      <c r="S89" s="605"/>
      <c r="T89" s="605"/>
      <c r="U89" s="606"/>
      <c r="V89" s="634">
        <f>IF(ISTEXT('[1]Handeing.'!K25),'[1]Handeing.'!K25,"")</f>
      </c>
      <c r="W89" s="635"/>
      <c r="X89" s="635"/>
      <c r="Y89" s="635"/>
      <c r="Z89" s="635"/>
      <c r="AA89" s="632">
        <f>IF(ISTEXT('[1]Handeing.'!K25),CONCATENATE(V89,M89,V90),"")</f>
      </c>
      <c r="AB89" s="633"/>
      <c r="AC89" s="633"/>
      <c r="AD89" s="633"/>
      <c r="AE89" s="633"/>
      <c r="AF89" s="633"/>
      <c r="AG89" s="633"/>
      <c r="AH89" s="617"/>
    </row>
    <row r="90" spans="1:34" ht="12.75" customHeight="1" hidden="1" thickBot="1">
      <c r="A90" s="35"/>
      <c r="B90" s="637"/>
      <c r="C90" s="643">
        <f>'[1]SP. Finale'!AP27</f>
        <v>0</v>
      </c>
      <c r="D90" s="644"/>
      <c r="E90" s="645">
        <f>IF(C90&gt;0,VLOOKUP(C90,'[1]Spielerliste'!$D$8:$K$2833,2,FALSE),"")</f>
      </c>
      <c r="F90" s="646"/>
      <c r="G90" s="621">
        <f>IF(C90&gt;0,VLOOKUP(C90,'[1]Spielerliste'!D23:K2848,5,FALSE),"")</f>
      </c>
      <c r="H90" s="615"/>
      <c r="I90" s="621">
        <f>IF(C90&gt;0,VLOOKUP(C90,'[1]Spielerliste'!$D$8:$K$2833,6,FALSE),"")</f>
      </c>
      <c r="J90" s="622"/>
      <c r="K90" s="615"/>
      <c r="L90" s="40" t="s">
        <v>45</v>
      </c>
      <c r="M90" s="41" t="s">
        <v>46</v>
      </c>
      <c r="N90" s="607"/>
      <c r="O90" s="608"/>
      <c r="P90" s="608"/>
      <c r="Q90" s="608"/>
      <c r="R90" s="608"/>
      <c r="S90" s="608"/>
      <c r="T90" s="608"/>
      <c r="U90" s="609"/>
      <c r="V90" s="616">
        <f>IF(ISTEXT('[1]Handeing.'!K26),'[1]Handeing.'!K26,"")</f>
      </c>
      <c r="W90" s="610"/>
      <c r="X90" s="610"/>
      <c r="Y90" s="610"/>
      <c r="Z90" s="610"/>
      <c r="AA90" s="618"/>
      <c r="AB90" s="619"/>
      <c r="AC90" s="619"/>
      <c r="AD90" s="619"/>
      <c r="AE90" s="619"/>
      <c r="AF90" s="619"/>
      <c r="AG90" s="619"/>
      <c r="AH90" s="620"/>
    </row>
    <row r="91" ht="12.75" customHeight="1"/>
    <row r="92" ht="12.75" customHeight="1"/>
    <row r="93" ht="12.75" customHeight="1"/>
  </sheetData>
  <mergeCells count="164">
    <mergeCell ref="U21:V21"/>
    <mergeCell ref="U22:V22"/>
    <mergeCell ref="C8:J8"/>
    <mergeCell ref="U12:V12"/>
    <mergeCell ref="U15:V15"/>
    <mergeCell ref="U19:V19"/>
    <mergeCell ref="U18:V18"/>
    <mergeCell ref="U17:V17"/>
    <mergeCell ref="E9:I9"/>
    <mergeCell ref="E10:I10"/>
    <mergeCell ref="F3:X4"/>
    <mergeCell ref="F5:X5"/>
    <mergeCell ref="F6:X6"/>
    <mergeCell ref="I71:AH72"/>
    <mergeCell ref="U14:V14"/>
    <mergeCell ref="U16:V16"/>
    <mergeCell ref="U9:V9"/>
    <mergeCell ref="U11:V11"/>
    <mergeCell ref="U13:V13"/>
    <mergeCell ref="U10:V10"/>
    <mergeCell ref="C38:T38"/>
    <mergeCell ref="U36:V36"/>
    <mergeCell ref="U32:V32"/>
    <mergeCell ref="U35:V35"/>
    <mergeCell ref="U34:V34"/>
    <mergeCell ref="U33:V33"/>
    <mergeCell ref="B73:F73"/>
    <mergeCell ref="G73:U73"/>
    <mergeCell ref="V73:AH73"/>
    <mergeCell ref="W39:Y39"/>
    <mergeCell ref="P39:R39"/>
    <mergeCell ref="T39:U39"/>
    <mergeCell ref="V57:Z57"/>
    <mergeCell ref="B71:G72"/>
    <mergeCell ref="H71:H72"/>
    <mergeCell ref="E56:Y56"/>
    <mergeCell ref="C74:D74"/>
    <mergeCell ref="E74:F74"/>
    <mergeCell ref="G74:H74"/>
    <mergeCell ref="I74:K74"/>
    <mergeCell ref="N74:U74"/>
    <mergeCell ref="V74:Z74"/>
    <mergeCell ref="AA74:AH74"/>
    <mergeCell ref="B75:B76"/>
    <mergeCell ref="C75:D75"/>
    <mergeCell ref="E75:F75"/>
    <mergeCell ref="G75:H75"/>
    <mergeCell ref="C76:D76"/>
    <mergeCell ref="E76:F76"/>
    <mergeCell ref="G76:H76"/>
    <mergeCell ref="I75:K75"/>
    <mergeCell ref="N75:U76"/>
    <mergeCell ref="V75:Z75"/>
    <mergeCell ref="AA75:AH76"/>
    <mergeCell ref="I76:K76"/>
    <mergeCell ref="V76:Z76"/>
    <mergeCell ref="B77:B78"/>
    <mergeCell ref="C77:D77"/>
    <mergeCell ref="E77:F77"/>
    <mergeCell ref="G77:H77"/>
    <mergeCell ref="C78:D78"/>
    <mergeCell ref="E78:F78"/>
    <mergeCell ref="G78:H78"/>
    <mergeCell ref="I77:K77"/>
    <mergeCell ref="N77:U78"/>
    <mergeCell ref="V77:Z77"/>
    <mergeCell ref="AA77:AH78"/>
    <mergeCell ref="I78:K78"/>
    <mergeCell ref="V78:Z78"/>
    <mergeCell ref="B79:B80"/>
    <mergeCell ref="C79:D79"/>
    <mergeCell ref="E79:F79"/>
    <mergeCell ref="G79:H79"/>
    <mergeCell ref="C80:D80"/>
    <mergeCell ref="E80:F80"/>
    <mergeCell ref="G80:H80"/>
    <mergeCell ref="I79:K79"/>
    <mergeCell ref="N79:U80"/>
    <mergeCell ref="V79:Z79"/>
    <mergeCell ref="AA79:AH80"/>
    <mergeCell ref="I80:K80"/>
    <mergeCell ref="V80:Z80"/>
    <mergeCell ref="B81:B82"/>
    <mergeCell ref="C81:D81"/>
    <mergeCell ref="E81:F81"/>
    <mergeCell ref="G81:H81"/>
    <mergeCell ref="C82:D82"/>
    <mergeCell ref="E82:F82"/>
    <mergeCell ref="G82:H82"/>
    <mergeCell ref="I81:K81"/>
    <mergeCell ref="N81:U82"/>
    <mergeCell ref="V81:Z81"/>
    <mergeCell ref="AA81:AH82"/>
    <mergeCell ref="I82:K82"/>
    <mergeCell ref="V82:Z82"/>
    <mergeCell ref="B83:B84"/>
    <mergeCell ref="C83:D83"/>
    <mergeCell ref="E83:F83"/>
    <mergeCell ref="G83:H83"/>
    <mergeCell ref="C84:D84"/>
    <mergeCell ref="E84:F84"/>
    <mergeCell ref="G84:H84"/>
    <mergeCell ref="V83:Z83"/>
    <mergeCell ref="AA83:AH84"/>
    <mergeCell ref="I84:K84"/>
    <mergeCell ref="V84:Z84"/>
    <mergeCell ref="I83:K83"/>
    <mergeCell ref="N83:U84"/>
    <mergeCell ref="B85:B86"/>
    <mergeCell ref="C85:D85"/>
    <mergeCell ref="E85:F85"/>
    <mergeCell ref="G85:H85"/>
    <mergeCell ref="C86:D86"/>
    <mergeCell ref="E86:F86"/>
    <mergeCell ref="G86:H86"/>
    <mergeCell ref="V85:Z85"/>
    <mergeCell ref="AA85:AH86"/>
    <mergeCell ref="I86:K86"/>
    <mergeCell ref="V86:Z86"/>
    <mergeCell ref="I85:K85"/>
    <mergeCell ref="N85:U86"/>
    <mergeCell ref="B87:B88"/>
    <mergeCell ref="C87:D87"/>
    <mergeCell ref="E87:F87"/>
    <mergeCell ref="G87:H87"/>
    <mergeCell ref="C88:D88"/>
    <mergeCell ref="E88:F88"/>
    <mergeCell ref="G88:H88"/>
    <mergeCell ref="V87:Z87"/>
    <mergeCell ref="AA87:AH88"/>
    <mergeCell ref="I88:K88"/>
    <mergeCell ref="V88:Z88"/>
    <mergeCell ref="I87:K87"/>
    <mergeCell ref="N87:U88"/>
    <mergeCell ref="B89:B90"/>
    <mergeCell ref="C89:D89"/>
    <mergeCell ref="E89:F89"/>
    <mergeCell ref="G89:H89"/>
    <mergeCell ref="C90:D90"/>
    <mergeCell ref="E90:F90"/>
    <mergeCell ref="G90:H90"/>
    <mergeCell ref="V89:Z89"/>
    <mergeCell ref="AA89:AH90"/>
    <mergeCell ref="I90:K90"/>
    <mergeCell ref="V90:Z90"/>
    <mergeCell ref="I89:K89"/>
    <mergeCell ref="N89:U90"/>
    <mergeCell ref="U26:V26"/>
    <mergeCell ref="U20:V20"/>
    <mergeCell ref="U29:V29"/>
    <mergeCell ref="U31:V31"/>
    <mergeCell ref="U30:V30"/>
    <mergeCell ref="U27:V27"/>
    <mergeCell ref="U28:V28"/>
    <mergeCell ref="U23:V23"/>
    <mergeCell ref="U24:V24"/>
    <mergeCell ref="U25:V25"/>
    <mergeCell ref="T8:Y8"/>
    <mergeCell ref="E11:I11"/>
    <mergeCell ref="E12:I12"/>
    <mergeCell ref="L9:S9"/>
    <mergeCell ref="L10:S10"/>
    <mergeCell ref="L11:S11"/>
    <mergeCell ref="L12:S12"/>
  </mergeCells>
  <conditionalFormatting sqref="O7:Z7">
    <cfRule type="expression" priority="1" dxfId="0" stopIfTrue="1">
      <formula>$O$9=0</formula>
    </cfRule>
  </conditionalFormatting>
  <conditionalFormatting sqref="D7:J7">
    <cfRule type="cellIs" priority="2" dxfId="0" operator="equal" stopIfTrue="1">
      <formula>0</formula>
    </cfRule>
  </conditionalFormatting>
  <printOptions horizontalCentered="1" verticalCentered="1"/>
  <pageMargins left="0.984251968503937" right="0.3937007874015748" top="0.1968503937007874" bottom="0.3937007874015748" header="0" footer="0"/>
  <pageSetup fitToHeight="1" fitToWidth="1" horizontalDpi="1200" verticalDpi="1200" orientation="portrait" paperSize="9" scale="9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AR92"/>
  <sheetViews>
    <sheetView showGridLines="0" showRowColHeaders="0" workbookViewId="0" topLeftCell="B28">
      <selection activeCell="O40" sqref="O40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0.992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3.99609375" style="2" customWidth="1"/>
    <col min="22" max="22" width="1.77734375" style="2" customWidth="1"/>
    <col min="23" max="23" width="3.99609375" style="2" customWidth="1"/>
    <col min="24" max="24" width="2.77734375" style="2" customWidth="1"/>
    <col min="25" max="25" width="7.21484375" style="2" customWidth="1"/>
    <col min="26" max="44" width="6.77734375" style="2" customWidth="1"/>
    <col min="45" max="16384" width="8.88671875" style="2" customWidth="1"/>
  </cols>
  <sheetData>
    <row r="1" spans="3:24" ht="12.75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44" ht="24" customHeight="1">
      <c r="A2" s="1"/>
      <c r="B2" s="3"/>
      <c r="C2" s="740" t="s">
        <v>115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49"/>
      <c r="Y2" s="3"/>
      <c r="Z2" s="4"/>
      <c r="AA2" s="1"/>
      <c r="AB2" s="5"/>
      <c r="AC2" s="5"/>
      <c r="AD2" s="5"/>
      <c r="AE2" s="5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3.5" customHeight="1">
      <c r="A3" s="1"/>
      <c r="B3" s="3"/>
      <c r="C3" s="7" t="s">
        <v>0</v>
      </c>
      <c r="D3" s="8"/>
      <c r="E3" s="742">
        <v>5</v>
      </c>
      <c r="F3" s="742"/>
      <c r="G3" s="742"/>
      <c r="H3" s="742"/>
      <c r="I3" s="742"/>
      <c r="J3" s="8"/>
      <c r="K3" s="8" t="s">
        <v>1</v>
      </c>
      <c r="L3" s="742">
        <v>8</v>
      </c>
      <c r="M3" s="742"/>
      <c r="N3" s="742"/>
      <c r="O3" s="742"/>
      <c r="P3" s="742"/>
      <c r="Q3" s="742"/>
      <c r="R3" s="742"/>
      <c r="S3" s="742"/>
      <c r="T3" s="9"/>
      <c r="U3" s="183"/>
      <c r="V3" s="184" t="s">
        <v>2</v>
      </c>
      <c r="W3" s="185"/>
      <c r="X3" s="217"/>
      <c r="Y3" s="11"/>
      <c r="Z3" s="4"/>
      <c r="AA3" s="1"/>
      <c r="AB3" s="5"/>
      <c r="AC3" s="5"/>
      <c r="AD3" s="5"/>
      <c r="AE3" s="5"/>
      <c r="AF3" s="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.5" customHeight="1">
      <c r="A4" s="1"/>
      <c r="B4" s="3"/>
      <c r="C4" s="7" t="s">
        <v>3</v>
      </c>
      <c r="D4" s="8"/>
      <c r="E4" s="742">
        <v>2</v>
      </c>
      <c r="F4" s="742"/>
      <c r="G4" s="742"/>
      <c r="H4" s="742"/>
      <c r="I4" s="742"/>
      <c r="J4" s="8"/>
      <c r="K4" s="8" t="s">
        <v>1</v>
      </c>
      <c r="L4" s="742">
        <v>7</v>
      </c>
      <c r="M4" s="742"/>
      <c r="N4" s="742"/>
      <c r="O4" s="742"/>
      <c r="P4" s="742"/>
      <c r="Q4" s="742"/>
      <c r="R4" s="742"/>
      <c r="S4" s="742"/>
      <c r="T4" s="9"/>
      <c r="U4" s="183"/>
      <c r="V4" s="184" t="s">
        <v>2</v>
      </c>
      <c r="W4" s="185"/>
      <c r="X4" s="217"/>
      <c r="Y4" s="11"/>
      <c r="Z4" s="4"/>
      <c r="AA4" s="1"/>
      <c r="AB4" s="5"/>
      <c r="AC4" s="5"/>
      <c r="AD4" s="5"/>
      <c r="AE4" s="5"/>
      <c r="AF4" s="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3.5" customHeight="1">
      <c r="A5" s="1"/>
      <c r="B5" s="3"/>
      <c r="C5" s="7" t="s">
        <v>4</v>
      </c>
      <c r="D5" s="8"/>
      <c r="E5" s="742">
        <v>3</v>
      </c>
      <c r="F5" s="742"/>
      <c r="G5" s="742"/>
      <c r="H5" s="742"/>
      <c r="I5" s="742"/>
      <c r="J5" s="8"/>
      <c r="K5" s="8" t="s">
        <v>1</v>
      </c>
      <c r="L5" s="742">
        <v>9</v>
      </c>
      <c r="M5" s="742"/>
      <c r="N5" s="742"/>
      <c r="O5" s="742"/>
      <c r="P5" s="742"/>
      <c r="Q5" s="742"/>
      <c r="R5" s="742"/>
      <c r="S5" s="742"/>
      <c r="T5" s="9"/>
      <c r="U5" s="183"/>
      <c r="V5" s="184" t="s">
        <v>2</v>
      </c>
      <c r="W5" s="185"/>
      <c r="X5" s="217"/>
      <c r="Y5" s="11"/>
      <c r="Z5" s="4"/>
      <c r="AA5" s="1"/>
      <c r="AB5" s="5"/>
      <c r="AC5" s="5"/>
      <c r="AD5" s="5"/>
      <c r="AE5" s="5"/>
      <c r="AF5" s="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3.5" customHeight="1">
      <c r="A6" s="1"/>
      <c r="B6" s="3"/>
      <c r="C6" s="7" t="s">
        <v>5</v>
      </c>
      <c r="D6" s="8"/>
      <c r="E6" s="742">
        <v>1</v>
      </c>
      <c r="F6" s="742"/>
      <c r="G6" s="742"/>
      <c r="H6" s="742"/>
      <c r="I6" s="742"/>
      <c r="J6" s="8"/>
      <c r="K6" s="8" t="s">
        <v>1</v>
      </c>
      <c r="L6" s="742">
        <v>6</v>
      </c>
      <c r="M6" s="742"/>
      <c r="N6" s="742"/>
      <c r="O6" s="742"/>
      <c r="P6" s="742"/>
      <c r="Q6" s="742"/>
      <c r="R6" s="742"/>
      <c r="S6" s="742"/>
      <c r="T6" s="9"/>
      <c r="U6" s="183"/>
      <c r="V6" s="184" t="s">
        <v>2</v>
      </c>
      <c r="W6" s="185"/>
      <c r="X6" s="217"/>
      <c r="Y6" s="11"/>
      <c r="Z6" s="4"/>
      <c r="AA6" s="1"/>
      <c r="AB6" s="5"/>
      <c r="AC6" s="5"/>
      <c r="AD6" s="5"/>
      <c r="AE6" s="5"/>
      <c r="AF6" s="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3.5" customHeight="1">
      <c r="A7" s="1"/>
      <c r="B7" s="3"/>
      <c r="C7" s="7" t="s">
        <v>6</v>
      </c>
      <c r="D7" s="8"/>
      <c r="E7" s="742">
        <v>4</v>
      </c>
      <c r="F7" s="742"/>
      <c r="G7" s="742"/>
      <c r="H7" s="742"/>
      <c r="I7" s="742"/>
      <c r="J7" s="8"/>
      <c r="K7" s="8" t="s">
        <v>1</v>
      </c>
      <c r="L7" s="8">
        <f>L3</f>
        <v>8</v>
      </c>
      <c r="M7" s="8"/>
      <c r="N7" s="8"/>
      <c r="O7" s="8"/>
      <c r="P7" s="8"/>
      <c r="Q7" s="8"/>
      <c r="R7" s="8"/>
      <c r="S7" s="9"/>
      <c r="T7" s="9"/>
      <c r="U7" s="183"/>
      <c r="V7" s="184" t="s">
        <v>2</v>
      </c>
      <c r="W7" s="185"/>
      <c r="X7" s="217"/>
      <c r="Y7" s="11"/>
      <c r="Z7" s="4"/>
      <c r="AA7" s="1"/>
      <c r="AB7" s="5"/>
      <c r="AC7" s="5"/>
      <c r="AD7" s="5"/>
      <c r="AE7" s="5"/>
      <c r="AF7" s="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3.5" customHeight="1">
      <c r="A8" s="1"/>
      <c r="B8" s="3"/>
      <c r="C8" s="7" t="s">
        <v>7</v>
      </c>
      <c r="D8" s="8"/>
      <c r="E8" s="8">
        <f>E5</f>
        <v>3</v>
      </c>
      <c r="F8" s="8"/>
      <c r="G8" s="8"/>
      <c r="H8" s="8"/>
      <c r="I8" s="8"/>
      <c r="J8" s="8"/>
      <c r="K8" s="8" t="s">
        <v>1</v>
      </c>
      <c r="L8" s="8">
        <f>L4</f>
        <v>7</v>
      </c>
      <c r="M8" s="8"/>
      <c r="N8" s="8"/>
      <c r="O8" s="8"/>
      <c r="P8" s="8"/>
      <c r="Q8" s="8"/>
      <c r="R8" s="8"/>
      <c r="S8" s="9"/>
      <c r="T8" s="9"/>
      <c r="U8" s="183"/>
      <c r="V8" s="184" t="s">
        <v>2</v>
      </c>
      <c r="W8" s="185"/>
      <c r="X8" s="217"/>
      <c r="Y8" s="11"/>
      <c r="Z8" s="4"/>
      <c r="AA8" s="1"/>
      <c r="AB8" s="5"/>
      <c r="AC8" s="5"/>
      <c r="AD8" s="5"/>
      <c r="AE8" s="5"/>
      <c r="AF8" s="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3.5" customHeight="1">
      <c r="A9" s="1"/>
      <c r="B9" s="3"/>
      <c r="C9" s="7" t="s">
        <v>8</v>
      </c>
      <c r="D9" s="8"/>
      <c r="E9" s="8">
        <f>L6</f>
        <v>6</v>
      </c>
      <c r="F9" s="8"/>
      <c r="G9" s="8"/>
      <c r="H9" s="8"/>
      <c r="I9" s="8"/>
      <c r="J9" s="8"/>
      <c r="K9" s="8" t="s">
        <v>1</v>
      </c>
      <c r="L9" s="8">
        <f>L5</f>
        <v>9</v>
      </c>
      <c r="M9" s="8"/>
      <c r="N9" s="8"/>
      <c r="O9" s="8"/>
      <c r="P9" s="8"/>
      <c r="Q9" s="8"/>
      <c r="R9" s="8"/>
      <c r="S9" s="9"/>
      <c r="T9" s="9"/>
      <c r="U9" s="183"/>
      <c r="V9" s="184" t="s">
        <v>2</v>
      </c>
      <c r="W9" s="185"/>
      <c r="X9" s="217"/>
      <c r="Y9" s="11"/>
      <c r="Z9" s="6"/>
      <c r="AA9" s="6"/>
      <c r="AB9" s="6"/>
      <c r="AC9" s="6"/>
      <c r="AD9" s="6"/>
      <c r="AE9" s="6"/>
      <c r="AF9" s="6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3.5" customHeight="1">
      <c r="A10" s="1"/>
      <c r="B10" s="3"/>
      <c r="C10" s="7" t="s">
        <v>9</v>
      </c>
      <c r="D10" s="8"/>
      <c r="E10" s="8">
        <f>E6</f>
        <v>1</v>
      </c>
      <c r="F10" s="8"/>
      <c r="G10" s="8"/>
      <c r="H10" s="8"/>
      <c r="I10" s="8"/>
      <c r="J10" s="8"/>
      <c r="K10" s="8" t="s">
        <v>1</v>
      </c>
      <c r="L10" s="8">
        <f>E3</f>
        <v>5</v>
      </c>
      <c r="M10" s="8"/>
      <c r="N10" s="8"/>
      <c r="O10" s="8"/>
      <c r="P10" s="8"/>
      <c r="Q10" s="8"/>
      <c r="R10" s="8"/>
      <c r="S10" s="9"/>
      <c r="T10" s="9"/>
      <c r="U10" s="183"/>
      <c r="V10" s="184" t="s">
        <v>2</v>
      </c>
      <c r="W10" s="185"/>
      <c r="X10" s="10"/>
      <c r="Y10" s="1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3.5" customHeight="1">
      <c r="A11" s="1"/>
      <c r="B11" s="3"/>
      <c r="C11" s="159" t="s">
        <v>10</v>
      </c>
      <c r="D11" s="8"/>
      <c r="E11" s="8">
        <f>E4</f>
        <v>2</v>
      </c>
      <c r="F11" s="8"/>
      <c r="G11" s="8"/>
      <c r="H11" s="8"/>
      <c r="I11" s="8"/>
      <c r="J11" s="8"/>
      <c r="K11" s="8" t="s">
        <v>1</v>
      </c>
      <c r="L11" s="8">
        <f>E7</f>
        <v>4</v>
      </c>
      <c r="M11" s="8"/>
      <c r="N11" s="8"/>
      <c r="O11" s="8"/>
      <c r="P11" s="8"/>
      <c r="Q11" s="8"/>
      <c r="R11" s="8"/>
      <c r="S11" s="9"/>
      <c r="T11" s="9"/>
      <c r="U11" s="183"/>
      <c r="V11" s="184" t="s">
        <v>2</v>
      </c>
      <c r="W11" s="185"/>
      <c r="X11" s="217"/>
      <c r="Y11" s="1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customHeight="1">
      <c r="A12" s="1"/>
      <c r="B12" s="3"/>
      <c r="C12" s="7" t="s">
        <v>11</v>
      </c>
      <c r="D12" s="8"/>
      <c r="E12" s="8">
        <f>E5</f>
        <v>3</v>
      </c>
      <c r="F12" s="8"/>
      <c r="G12" s="8"/>
      <c r="H12" s="8"/>
      <c r="I12" s="8"/>
      <c r="J12" s="8"/>
      <c r="K12" s="8" t="s">
        <v>1</v>
      </c>
      <c r="L12" s="8">
        <f>L3</f>
        <v>8</v>
      </c>
      <c r="M12" s="8"/>
      <c r="N12" s="8"/>
      <c r="O12" s="8"/>
      <c r="P12" s="8"/>
      <c r="Q12" s="8"/>
      <c r="R12" s="8"/>
      <c r="S12" s="9"/>
      <c r="T12" s="9"/>
      <c r="U12" s="183"/>
      <c r="V12" s="184" t="s">
        <v>2</v>
      </c>
      <c r="W12" s="185"/>
      <c r="X12" s="217"/>
      <c r="Y12" s="1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3.5" customHeight="1">
      <c r="A13" s="1"/>
      <c r="B13" s="3"/>
      <c r="C13" s="7" t="s">
        <v>12</v>
      </c>
      <c r="D13" s="8"/>
      <c r="E13" s="8">
        <f>E6</f>
        <v>1</v>
      </c>
      <c r="F13" s="8"/>
      <c r="G13" s="8"/>
      <c r="H13" s="8"/>
      <c r="I13" s="8"/>
      <c r="J13" s="8"/>
      <c r="K13" s="8" t="s">
        <v>1</v>
      </c>
      <c r="L13" s="8">
        <f>L5</f>
        <v>9</v>
      </c>
      <c r="M13" s="8"/>
      <c r="N13" s="8"/>
      <c r="O13" s="8"/>
      <c r="P13" s="8"/>
      <c r="Q13" s="8"/>
      <c r="R13" s="8"/>
      <c r="S13" s="9"/>
      <c r="T13" s="9"/>
      <c r="U13" s="183"/>
      <c r="V13" s="184" t="s">
        <v>2</v>
      </c>
      <c r="W13" s="185"/>
      <c r="X13" s="217"/>
      <c r="Y13" s="1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5" customHeight="1">
      <c r="A14" s="1"/>
      <c r="B14" s="3"/>
      <c r="C14" s="7" t="s">
        <v>13</v>
      </c>
      <c r="D14" s="8">
        <f>D4</f>
        <v>0</v>
      </c>
      <c r="E14" s="8">
        <f>E7</f>
        <v>4</v>
      </c>
      <c r="F14" s="8"/>
      <c r="G14" s="8"/>
      <c r="H14" s="8"/>
      <c r="I14" s="8"/>
      <c r="J14" s="8"/>
      <c r="K14" s="8" t="s">
        <v>1</v>
      </c>
      <c r="L14" s="8">
        <f>L4</f>
        <v>7</v>
      </c>
      <c r="M14" s="8"/>
      <c r="N14" s="8"/>
      <c r="O14" s="8"/>
      <c r="P14" s="8"/>
      <c r="Q14" s="8"/>
      <c r="R14" s="8"/>
      <c r="S14" s="9"/>
      <c r="T14" s="9"/>
      <c r="U14" s="183"/>
      <c r="V14" s="184" t="s">
        <v>2</v>
      </c>
      <c r="W14" s="185"/>
      <c r="X14" s="217"/>
      <c r="Y14" s="1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3.5" customHeight="1">
      <c r="A15" s="1"/>
      <c r="B15" s="3"/>
      <c r="C15" s="7" t="s">
        <v>14</v>
      </c>
      <c r="D15" s="8"/>
      <c r="E15" s="8">
        <f>E4</f>
        <v>2</v>
      </c>
      <c r="F15" s="8"/>
      <c r="G15" s="8"/>
      <c r="H15" s="8"/>
      <c r="I15" s="8"/>
      <c r="J15" s="8"/>
      <c r="K15" s="8" t="s">
        <v>1</v>
      </c>
      <c r="L15" s="8">
        <f>L6</f>
        <v>6</v>
      </c>
      <c r="M15" s="8"/>
      <c r="N15" s="8"/>
      <c r="O15" s="8"/>
      <c r="P15" s="8"/>
      <c r="Q15" s="8"/>
      <c r="R15" s="8"/>
      <c r="S15" s="9"/>
      <c r="T15" s="9"/>
      <c r="U15" s="183"/>
      <c r="V15" s="184" t="s">
        <v>2</v>
      </c>
      <c r="W15" s="185"/>
      <c r="X15" s="217"/>
      <c r="Y15" s="1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3.5" customHeight="1">
      <c r="A16" s="1"/>
      <c r="B16" s="3"/>
      <c r="C16" s="7" t="s">
        <v>15</v>
      </c>
      <c r="D16" s="8"/>
      <c r="E16" s="8">
        <f>E3</f>
        <v>5</v>
      </c>
      <c r="F16" s="8"/>
      <c r="G16" s="8"/>
      <c r="H16" s="8"/>
      <c r="I16" s="8"/>
      <c r="J16" s="8"/>
      <c r="K16" s="8" t="s">
        <v>1</v>
      </c>
      <c r="L16" s="8">
        <f>L5</f>
        <v>9</v>
      </c>
      <c r="M16" s="8"/>
      <c r="N16" s="8"/>
      <c r="O16" s="8"/>
      <c r="P16" s="8"/>
      <c r="Q16" s="8"/>
      <c r="R16" s="8"/>
      <c r="S16" s="9"/>
      <c r="T16" s="9"/>
      <c r="U16" s="183"/>
      <c r="V16" s="184" t="s">
        <v>2</v>
      </c>
      <c r="W16" s="185"/>
      <c r="X16" s="217"/>
      <c r="Y16" s="1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3.5" customHeight="1">
      <c r="A17" s="1"/>
      <c r="B17" s="3"/>
      <c r="C17" s="7" t="s">
        <v>16</v>
      </c>
      <c r="D17" s="8"/>
      <c r="E17" s="8">
        <f>E6</f>
        <v>1</v>
      </c>
      <c r="F17" s="8"/>
      <c r="G17" s="8"/>
      <c r="H17" s="8"/>
      <c r="I17" s="8"/>
      <c r="J17" s="8"/>
      <c r="K17" s="8" t="s">
        <v>1</v>
      </c>
      <c r="L17" s="8">
        <f>E5</f>
        <v>3</v>
      </c>
      <c r="M17" s="8"/>
      <c r="N17" s="8"/>
      <c r="O17" s="8"/>
      <c r="P17" s="8"/>
      <c r="Q17" s="8"/>
      <c r="R17" s="8"/>
      <c r="S17" s="9"/>
      <c r="T17" s="9"/>
      <c r="U17" s="183"/>
      <c r="V17" s="184" t="s">
        <v>2</v>
      </c>
      <c r="W17" s="185"/>
      <c r="X17" s="10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3.5" customHeight="1">
      <c r="A18" s="1"/>
      <c r="B18" s="3"/>
      <c r="C18" s="7" t="s">
        <v>17</v>
      </c>
      <c r="D18" s="8"/>
      <c r="E18" s="8">
        <f>E4</f>
        <v>2</v>
      </c>
      <c r="F18" s="8"/>
      <c r="G18" s="8"/>
      <c r="H18" s="8"/>
      <c r="I18" s="8"/>
      <c r="J18" s="8"/>
      <c r="K18" s="8" t="s">
        <v>1</v>
      </c>
      <c r="L18" s="8">
        <f>L3</f>
        <v>8</v>
      </c>
      <c r="M18" s="8"/>
      <c r="N18" s="8"/>
      <c r="O18" s="8"/>
      <c r="P18" s="8"/>
      <c r="Q18" s="8"/>
      <c r="R18" s="8"/>
      <c r="S18" s="9"/>
      <c r="T18" s="9"/>
      <c r="U18" s="183"/>
      <c r="V18" s="184" t="s">
        <v>2</v>
      </c>
      <c r="W18" s="185"/>
      <c r="X18" s="217"/>
      <c r="Y18" s="1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5" customHeight="1">
      <c r="A19" s="1"/>
      <c r="B19" s="3"/>
      <c r="C19" s="7" t="s">
        <v>18</v>
      </c>
      <c r="D19" s="8"/>
      <c r="E19" s="8">
        <f>E3</f>
        <v>5</v>
      </c>
      <c r="F19" s="8"/>
      <c r="G19" s="8"/>
      <c r="H19" s="8"/>
      <c r="I19" s="8"/>
      <c r="J19" s="8"/>
      <c r="K19" s="8" t="s">
        <v>1</v>
      </c>
      <c r="L19" s="8">
        <f>L4</f>
        <v>7</v>
      </c>
      <c r="M19" s="8"/>
      <c r="N19" s="8"/>
      <c r="O19" s="8"/>
      <c r="P19" s="8"/>
      <c r="Q19" s="8"/>
      <c r="R19" s="8"/>
      <c r="S19" s="9"/>
      <c r="T19" s="9"/>
      <c r="U19" s="183"/>
      <c r="V19" s="184" t="s">
        <v>2</v>
      </c>
      <c r="W19" s="185"/>
      <c r="X19" s="217"/>
      <c r="Y19" s="1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3.5" customHeight="1">
      <c r="A20" s="1"/>
      <c r="B20" s="3"/>
      <c r="C20" s="159" t="s">
        <v>19</v>
      </c>
      <c r="D20" s="8"/>
      <c r="E20" s="8">
        <f>E7</f>
        <v>4</v>
      </c>
      <c r="F20" s="8"/>
      <c r="G20" s="8"/>
      <c r="H20" s="8"/>
      <c r="I20" s="8"/>
      <c r="J20" s="8"/>
      <c r="K20" s="8" t="s">
        <v>1</v>
      </c>
      <c r="L20" s="8">
        <f>L6</f>
        <v>6</v>
      </c>
      <c r="M20" s="8"/>
      <c r="N20" s="8"/>
      <c r="O20" s="8"/>
      <c r="P20" s="8"/>
      <c r="Q20" s="8"/>
      <c r="R20" s="8"/>
      <c r="S20" s="9"/>
      <c r="T20" s="9"/>
      <c r="U20" s="183"/>
      <c r="V20" s="184" t="s">
        <v>2</v>
      </c>
      <c r="W20" s="185"/>
      <c r="X20" s="217"/>
      <c r="Y20" s="1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>
      <c r="A21" s="1"/>
      <c r="B21" s="3"/>
      <c r="C21" s="7" t="s">
        <v>20</v>
      </c>
      <c r="D21" s="8"/>
      <c r="E21" s="8">
        <f>L3</f>
        <v>8</v>
      </c>
      <c r="F21" s="8"/>
      <c r="G21" s="8"/>
      <c r="H21" s="8"/>
      <c r="I21" s="8"/>
      <c r="J21" s="8"/>
      <c r="K21" s="8" t="s">
        <v>1</v>
      </c>
      <c r="L21" s="8">
        <f>L5</f>
        <v>9</v>
      </c>
      <c r="M21" s="8"/>
      <c r="N21" s="8"/>
      <c r="O21" s="8"/>
      <c r="P21" s="8"/>
      <c r="Q21" s="8"/>
      <c r="R21" s="8"/>
      <c r="S21" s="9"/>
      <c r="T21" s="9"/>
      <c r="U21" s="183"/>
      <c r="V21" s="184" t="s">
        <v>2</v>
      </c>
      <c r="W21" s="185"/>
      <c r="X21" s="217"/>
      <c r="Y21" s="1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3.5" customHeight="1">
      <c r="A22" s="1"/>
      <c r="B22" s="3"/>
      <c r="C22" s="7" t="s">
        <v>21</v>
      </c>
      <c r="D22" s="8"/>
      <c r="E22" s="8">
        <f>E4</f>
        <v>2</v>
      </c>
      <c r="F22" s="8"/>
      <c r="G22" s="8"/>
      <c r="H22" s="8"/>
      <c r="I22" s="8"/>
      <c r="J22" s="8"/>
      <c r="K22" s="8" t="s">
        <v>1</v>
      </c>
      <c r="L22" s="8">
        <f>E3</f>
        <v>5</v>
      </c>
      <c r="M22" s="8"/>
      <c r="N22" s="8"/>
      <c r="O22" s="8"/>
      <c r="P22" s="8"/>
      <c r="Q22" s="8"/>
      <c r="R22" s="8"/>
      <c r="S22" s="9"/>
      <c r="T22" s="9"/>
      <c r="U22" s="183"/>
      <c r="V22" s="184" t="s">
        <v>2</v>
      </c>
      <c r="W22" s="185"/>
      <c r="X22" s="217"/>
      <c r="Y22" s="1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customHeight="1">
      <c r="A23" s="1"/>
      <c r="B23" s="3"/>
      <c r="C23" s="7" t="s">
        <v>22</v>
      </c>
      <c r="D23" s="8">
        <f>REPT('[1]SP. Finale'!F33,1)</f>
      </c>
      <c r="E23" s="8">
        <f>E6</f>
        <v>1</v>
      </c>
      <c r="F23" s="8"/>
      <c r="G23" s="8"/>
      <c r="H23" s="8"/>
      <c r="I23" s="8"/>
      <c r="J23" s="8"/>
      <c r="K23" s="8" t="s">
        <v>1</v>
      </c>
      <c r="L23" s="8">
        <f>E7</f>
        <v>4</v>
      </c>
      <c r="M23" s="8"/>
      <c r="N23" s="8"/>
      <c r="O23" s="8"/>
      <c r="P23" s="8"/>
      <c r="Q23" s="8"/>
      <c r="R23" s="8"/>
      <c r="S23" s="9"/>
      <c r="T23" s="9"/>
      <c r="U23" s="183"/>
      <c r="V23" s="184" t="s">
        <v>2</v>
      </c>
      <c r="W23" s="185"/>
      <c r="X23" s="217"/>
      <c r="Y23" s="1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customHeight="1">
      <c r="A24" s="1"/>
      <c r="B24" s="3"/>
      <c r="C24" s="7" t="s">
        <v>23</v>
      </c>
      <c r="D24" s="8" t="s">
        <v>24</v>
      </c>
      <c r="E24" s="8">
        <f>L6</f>
        <v>6</v>
      </c>
      <c r="F24" s="8"/>
      <c r="G24" s="8"/>
      <c r="H24" s="8"/>
      <c r="I24" s="8"/>
      <c r="J24" s="8"/>
      <c r="K24" s="8" t="s">
        <v>1</v>
      </c>
      <c r="L24" s="8">
        <f>L4</f>
        <v>7</v>
      </c>
      <c r="M24" s="8"/>
      <c r="N24" s="8"/>
      <c r="O24" s="8"/>
      <c r="P24" s="8"/>
      <c r="Q24" s="8"/>
      <c r="R24" s="8"/>
      <c r="S24" s="9"/>
      <c r="T24" s="9"/>
      <c r="U24" s="183"/>
      <c r="V24" s="184" t="s">
        <v>2</v>
      </c>
      <c r="W24" s="185"/>
      <c r="X24" s="10"/>
      <c r="Y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 customHeight="1">
      <c r="A25" s="1"/>
      <c r="B25" s="3"/>
      <c r="C25" s="7" t="s">
        <v>25</v>
      </c>
      <c r="D25" s="8" t="s">
        <v>24</v>
      </c>
      <c r="E25" s="8">
        <f>E4</f>
        <v>2</v>
      </c>
      <c r="F25" s="8"/>
      <c r="G25" s="8"/>
      <c r="H25" s="8"/>
      <c r="I25" s="8"/>
      <c r="J25" s="8"/>
      <c r="K25" s="8" t="s">
        <v>1</v>
      </c>
      <c r="L25" s="8">
        <f>E5</f>
        <v>3</v>
      </c>
      <c r="M25" s="8"/>
      <c r="N25" s="8"/>
      <c r="O25" s="8"/>
      <c r="P25" s="8"/>
      <c r="Q25" s="8"/>
      <c r="R25" s="8"/>
      <c r="S25" s="9"/>
      <c r="T25" s="9"/>
      <c r="U25" s="183"/>
      <c r="V25" s="184" t="s">
        <v>2</v>
      </c>
      <c r="W25" s="185"/>
      <c r="X25" s="217"/>
      <c r="Y25" s="1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 customHeight="1">
      <c r="A26" s="1"/>
      <c r="B26" s="3"/>
      <c r="C26" s="7" t="s">
        <v>26</v>
      </c>
      <c r="D26" s="8" t="s">
        <v>24</v>
      </c>
      <c r="E26" s="8">
        <f>E7</f>
        <v>4</v>
      </c>
      <c r="F26" s="8"/>
      <c r="G26" s="8"/>
      <c r="H26" s="8"/>
      <c r="I26" s="8"/>
      <c r="J26" s="8"/>
      <c r="K26" s="8" t="s">
        <v>1</v>
      </c>
      <c r="L26" s="8">
        <f>E3</f>
        <v>5</v>
      </c>
      <c r="M26" s="8"/>
      <c r="N26" s="8"/>
      <c r="O26" s="8"/>
      <c r="P26" s="8"/>
      <c r="Q26" s="8"/>
      <c r="R26" s="8"/>
      <c r="S26" s="9"/>
      <c r="T26" s="9"/>
      <c r="U26" s="183"/>
      <c r="V26" s="184" t="s">
        <v>2</v>
      </c>
      <c r="W26" s="185"/>
      <c r="X26" s="217"/>
      <c r="Y26" s="1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 customHeight="1">
      <c r="A27" s="1"/>
      <c r="B27" s="3"/>
      <c r="C27" s="7" t="s">
        <v>27</v>
      </c>
      <c r="D27" s="8" t="s">
        <v>24</v>
      </c>
      <c r="E27" s="8">
        <f>L4</f>
        <v>7</v>
      </c>
      <c r="F27" s="8"/>
      <c r="G27" s="8"/>
      <c r="H27" s="8"/>
      <c r="I27" s="8"/>
      <c r="J27" s="8"/>
      <c r="K27" s="8" t="s">
        <v>1</v>
      </c>
      <c r="L27" s="8">
        <f>L5</f>
        <v>9</v>
      </c>
      <c r="M27" s="8"/>
      <c r="N27" s="8"/>
      <c r="O27" s="8"/>
      <c r="P27" s="8"/>
      <c r="Q27" s="8"/>
      <c r="R27" s="8"/>
      <c r="S27" s="9"/>
      <c r="T27" s="9"/>
      <c r="U27" s="183"/>
      <c r="V27" s="184" t="s">
        <v>2</v>
      </c>
      <c r="W27" s="185"/>
      <c r="X27" s="217"/>
      <c r="Y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 customHeight="1">
      <c r="A28" s="1"/>
      <c r="B28" s="3"/>
      <c r="C28" s="7" t="s">
        <v>28</v>
      </c>
      <c r="D28" s="8">
        <f>REPT('[1]SP. Finale'!F38,1)</f>
      </c>
      <c r="E28" s="8">
        <f>E6</f>
        <v>1</v>
      </c>
      <c r="F28" s="8"/>
      <c r="G28" s="8"/>
      <c r="H28" s="8"/>
      <c r="I28" s="8"/>
      <c r="J28" s="8"/>
      <c r="K28" s="8" t="s">
        <v>1</v>
      </c>
      <c r="L28" s="8">
        <f>L3</f>
        <v>8</v>
      </c>
      <c r="M28" s="8"/>
      <c r="N28" s="8"/>
      <c r="O28" s="8"/>
      <c r="P28" s="8"/>
      <c r="Q28" s="8"/>
      <c r="R28" s="8"/>
      <c r="S28" s="9"/>
      <c r="T28" s="9"/>
      <c r="U28" s="183"/>
      <c r="V28" s="184" t="s">
        <v>2</v>
      </c>
      <c r="W28" s="185"/>
      <c r="X28" s="217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 customHeight="1">
      <c r="A29" s="1"/>
      <c r="B29" s="3"/>
      <c r="C29" s="159" t="s">
        <v>29</v>
      </c>
      <c r="D29" s="8">
        <f>REPT('[1]SP. Finale'!F39,1)</f>
      </c>
      <c r="E29" s="8">
        <f>E5</f>
        <v>3</v>
      </c>
      <c r="F29" s="8"/>
      <c r="G29" s="8"/>
      <c r="H29" s="8"/>
      <c r="I29" s="8"/>
      <c r="J29" s="8"/>
      <c r="K29" s="8" t="s">
        <v>1</v>
      </c>
      <c r="L29" s="8">
        <f>L6</f>
        <v>6</v>
      </c>
      <c r="M29" s="8"/>
      <c r="N29" s="8"/>
      <c r="O29" s="8"/>
      <c r="P29" s="8"/>
      <c r="Q29" s="8"/>
      <c r="R29" s="8"/>
      <c r="S29" s="9"/>
      <c r="T29" s="9"/>
      <c r="U29" s="183"/>
      <c r="V29" s="184" t="s">
        <v>2</v>
      </c>
      <c r="W29" s="185"/>
      <c r="X29" s="217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customHeight="1">
      <c r="A30" s="1"/>
      <c r="B30" s="3"/>
      <c r="C30" s="7" t="s">
        <v>30</v>
      </c>
      <c r="D30" s="8">
        <f>REPT('[1]SP. Finale'!F40,1)</f>
      </c>
      <c r="E30" s="8">
        <f>E4</f>
        <v>2</v>
      </c>
      <c r="F30" s="8"/>
      <c r="G30" s="8"/>
      <c r="H30" s="8"/>
      <c r="I30" s="8"/>
      <c r="J30" s="8"/>
      <c r="K30" s="8" t="s">
        <v>1</v>
      </c>
      <c r="L30" s="8">
        <f>L5</f>
        <v>9</v>
      </c>
      <c r="M30" s="8"/>
      <c r="N30" s="8"/>
      <c r="O30" s="8"/>
      <c r="P30" s="8"/>
      <c r="Q30" s="8"/>
      <c r="R30" s="8"/>
      <c r="S30" s="9"/>
      <c r="T30" s="9"/>
      <c r="U30" s="183"/>
      <c r="V30" s="184" t="s">
        <v>2</v>
      </c>
      <c r="W30" s="185"/>
      <c r="X30" s="217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 customHeight="1">
      <c r="A31" s="1"/>
      <c r="B31" s="3"/>
      <c r="C31" s="7" t="s">
        <v>47</v>
      </c>
      <c r="D31" s="8"/>
      <c r="E31" s="8">
        <f>E6</f>
        <v>1</v>
      </c>
      <c r="F31" s="8"/>
      <c r="G31" s="8"/>
      <c r="H31" s="8"/>
      <c r="I31" s="8"/>
      <c r="J31" s="8"/>
      <c r="K31" s="8" t="s">
        <v>1</v>
      </c>
      <c r="L31" s="8">
        <f>L4</f>
        <v>7</v>
      </c>
      <c r="M31" s="8"/>
      <c r="N31" s="8"/>
      <c r="O31" s="8"/>
      <c r="P31" s="8"/>
      <c r="Q31" s="8"/>
      <c r="R31" s="8"/>
      <c r="S31" s="9"/>
      <c r="T31" s="9"/>
      <c r="U31" s="183"/>
      <c r="V31" s="184" t="s">
        <v>2</v>
      </c>
      <c r="W31" s="185"/>
      <c r="X31" s="217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1"/>
      <c r="B32" s="3"/>
      <c r="C32" s="7" t="s">
        <v>48</v>
      </c>
      <c r="D32" s="8"/>
      <c r="E32" s="8">
        <f>L6</f>
        <v>6</v>
      </c>
      <c r="F32" s="8"/>
      <c r="G32" s="8"/>
      <c r="H32" s="8"/>
      <c r="I32" s="8"/>
      <c r="J32" s="8"/>
      <c r="K32" s="8" t="s">
        <v>1</v>
      </c>
      <c r="L32" s="8">
        <f>L3</f>
        <v>8</v>
      </c>
      <c r="M32" s="8"/>
      <c r="N32" s="8"/>
      <c r="O32" s="8"/>
      <c r="P32" s="8"/>
      <c r="Q32" s="8"/>
      <c r="R32" s="8"/>
      <c r="S32" s="9"/>
      <c r="T32" s="9"/>
      <c r="U32" s="183"/>
      <c r="V32" s="184" t="s">
        <v>2</v>
      </c>
      <c r="W32" s="185"/>
      <c r="X32" s="217"/>
      <c r="Y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customHeight="1">
      <c r="A33" s="1"/>
      <c r="B33" s="3"/>
      <c r="C33" s="7" t="s">
        <v>49</v>
      </c>
      <c r="D33" s="8"/>
      <c r="E33" s="8">
        <f>E5</f>
        <v>3</v>
      </c>
      <c r="F33" s="8"/>
      <c r="G33" s="8"/>
      <c r="H33" s="8"/>
      <c r="I33" s="8"/>
      <c r="J33" s="8"/>
      <c r="K33" s="8" t="s">
        <v>1</v>
      </c>
      <c r="L33" s="8">
        <f>E3</f>
        <v>5</v>
      </c>
      <c r="M33" s="8"/>
      <c r="N33" s="8"/>
      <c r="O33" s="8"/>
      <c r="P33" s="8"/>
      <c r="Q33" s="8"/>
      <c r="R33" s="8"/>
      <c r="S33" s="9"/>
      <c r="T33" s="9"/>
      <c r="U33" s="183"/>
      <c r="V33" s="184" t="s">
        <v>2</v>
      </c>
      <c r="W33" s="185"/>
      <c r="X33" s="217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1"/>
      <c r="B34" s="3"/>
      <c r="C34" s="7" t="s">
        <v>50</v>
      </c>
      <c r="D34" s="8"/>
      <c r="E34" s="8">
        <f>E7</f>
        <v>4</v>
      </c>
      <c r="F34" s="8"/>
      <c r="G34" s="8"/>
      <c r="H34" s="8"/>
      <c r="I34" s="8"/>
      <c r="J34" s="8"/>
      <c r="K34" s="8" t="s">
        <v>1</v>
      </c>
      <c r="L34" s="8">
        <f>L5</f>
        <v>9</v>
      </c>
      <c r="M34" s="8"/>
      <c r="N34" s="8"/>
      <c r="O34" s="8"/>
      <c r="P34" s="8"/>
      <c r="Q34" s="8"/>
      <c r="R34" s="8"/>
      <c r="S34" s="9"/>
      <c r="T34" s="9"/>
      <c r="U34" s="183"/>
      <c r="V34" s="184" t="s">
        <v>2</v>
      </c>
      <c r="W34" s="185"/>
      <c r="X34" s="217"/>
      <c r="Y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1"/>
      <c r="B35" s="3"/>
      <c r="C35" s="7" t="s">
        <v>51</v>
      </c>
      <c r="D35" s="8"/>
      <c r="E35" s="8">
        <f>L4</f>
        <v>7</v>
      </c>
      <c r="F35" s="8"/>
      <c r="G35" s="8"/>
      <c r="H35" s="8"/>
      <c r="I35" s="8"/>
      <c r="J35" s="8"/>
      <c r="K35" s="8" t="s">
        <v>1</v>
      </c>
      <c r="L35" s="8">
        <f>L3</f>
        <v>8</v>
      </c>
      <c r="M35" s="8"/>
      <c r="N35" s="8"/>
      <c r="O35" s="8"/>
      <c r="P35" s="8"/>
      <c r="Q35" s="8"/>
      <c r="R35" s="8"/>
      <c r="S35" s="9"/>
      <c r="T35" s="9"/>
      <c r="U35" s="183"/>
      <c r="V35" s="184" t="s">
        <v>2</v>
      </c>
      <c r="W35" s="185"/>
      <c r="X35" s="217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1"/>
      <c r="B36" s="3"/>
      <c r="C36" s="7" t="s">
        <v>52</v>
      </c>
      <c r="D36" s="8"/>
      <c r="E36" s="8">
        <f>E3</f>
        <v>5</v>
      </c>
      <c r="F36" s="8"/>
      <c r="G36" s="8"/>
      <c r="H36" s="8"/>
      <c r="I36" s="8"/>
      <c r="J36" s="8"/>
      <c r="K36" s="8" t="s">
        <v>1</v>
      </c>
      <c r="L36" s="8">
        <f>L6</f>
        <v>6</v>
      </c>
      <c r="M36" s="8"/>
      <c r="N36" s="8"/>
      <c r="O36" s="8"/>
      <c r="P36" s="8"/>
      <c r="Q36" s="8"/>
      <c r="R36" s="8"/>
      <c r="S36" s="9"/>
      <c r="T36" s="9"/>
      <c r="U36" s="183"/>
      <c r="V36" s="184" t="s">
        <v>2</v>
      </c>
      <c r="W36" s="185"/>
      <c r="X36" s="217"/>
      <c r="Y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1"/>
      <c r="B37" s="3"/>
      <c r="C37" s="7" t="s">
        <v>53</v>
      </c>
      <c r="D37" s="8"/>
      <c r="E37" s="8">
        <f>E5</f>
        <v>3</v>
      </c>
      <c r="F37" s="8"/>
      <c r="G37" s="8"/>
      <c r="H37" s="8"/>
      <c r="I37" s="8"/>
      <c r="J37" s="8"/>
      <c r="K37" s="8" t="s">
        <v>1</v>
      </c>
      <c r="L37" s="8">
        <f>E7</f>
        <v>4</v>
      </c>
      <c r="M37" s="8"/>
      <c r="N37" s="8"/>
      <c r="O37" s="8"/>
      <c r="P37" s="8"/>
      <c r="Q37" s="8"/>
      <c r="R37" s="8"/>
      <c r="S37" s="9"/>
      <c r="T37" s="9"/>
      <c r="U37" s="183"/>
      <c r="V37" s="184" t="s">
        <v>2</v>
      </c>
      <c r="W37" s="185"/>
      <c r="X37" s="217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"/>
      <c r="B38" s="3"/>
      <c r="C38" s="7" t="s">
        <v>54</v>
      </c>
      <c r="D38" s="8"/>
      <c r="E38" s="8">
        <f>E6</f>
        <v>1</v>
      </c>
      <c r="F38" s="8"/>
      <c r="G38" s="8"/>
      <c r="H38" s="8"/>
      <c r="I38" s="8"/>
      <c r="J38" s="8"/>
      <c r="K38" s="8" t="s">
        <v>1</v>
      </c>
      <c r="L38" s="8">
        <f>E4</f>
        <v>2</v>
      </c>
      <c r="M38" s="8"/>
      <c r="N38" s="8"/>
      <c r="O38" s="8"/>
      <c r="P38" s="8"/>
      <c r="Q38" s="8"/>
      <c r="R38" s="8"/>
      <c r="S38" s="9"/>
      <c r="T38" s="9"/>
      <c r="U38" s="183"/>
      <c r="V38" s="184" t="s">
        <v>2</v>
      </c>
      <c r="W38" s="185"/>
      <c r="X38" s="217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4.5" customHeight="1">
      <c r="A39" s="1"/>
      <c r="B39" s="3"/>
      <c r="C39" s="12"/>
      <c r="D39" s="12"/>
      <c r="E39" s="12"/>
      <c r="F39" s="12"/>
      <c r="G39" s="12"/>
      <c r="H39" s="12"/>
      <c r="I39" s="12"/>
      <c r="J39" s="12"/>
      <c r="K39" s="21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26" customFormat="1" ht="21.75" customHeight="1">
      <c r="A40" s="219"/>
      <c r="B40" s="220"/>
      <c r="C40" s="736" t="s">
        <v>104</v>
      </c>
      <c r="D40" s="736"/>
      <c r="E40" s="736"/>
      <c r="F40" s="736"/>
      <c r="G40" s="736"/>
      <c r="H40" s="736"/>
      <c r="I40" s="736"/>
      <c r="J40" s="736"/>
      <c r="K40" s="736"/>
      <c r="L40" s="221"/>
      <c r="M40" s="222"/>
      <c r="N40" s="223" t="s">
        <v>116</v>
      </c>
      <c r="O40" s="224"/>
      <c r="P40" s="737" t="s">
        <v>31</v>
      </c>
      <c r="Q40" s="737"/>
      <c r="R40" s="737"/>
      <c r="S40" s="225"/>
      <c r="T40" s="738" t="s">
        <v>117</v>
      </c>
      <c r="U40" s="739"/>
      <c r="V40" s="738" t="s">
        <v>118</v>
      </c>
      <c r="W40" s="738"/>
      <c r="X40" s="738"/>
      <c r="Y40" s="220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</row>
    <row r="41" spans="1:44" ht="15.75" customHeight="1">
      <c r="A41" s="1"/>
      <c r="B41" s="13"/>
      <c r="C41" s="227" t="s">
        <v>0</v>
      </c>
      <c r="D41" s="228"/>
      <c r="E41" s="280">
        <f>Berechnung!K72</f>
        <v>9</v>
      </c>
      <c r="F41" s="235"/>
      <c r="G41" s="235"/>
      <c r="H41" s="235"/>
      <c r="I41" s="235"/>
      <c r="J41" s="235"/>
      <c r="K41" s="235"/>
      <c r="L41" s="235"/>
      <c r="M41" s="235"/>
      <c r="N41" s="229">
        <f>Berechnung!K81</f>
        <v>0</v>
      </c>
      <c r="O41" s="27"/>
      <c r="P41" s="230">
        <f>Berechnung!L81</f>
        <v>0</v>
      </c>
      <c r="Q41" s="16" t="s">
        <v>2</v>
      </c>
      <c r="R41" s="231">
        <f>Berechnung!M81</f>
        <v>0</v>
      </c>
      <c r="S41" s="266"/>
      <c r="T41" s="232">
        <f aca="true" t="shared" si="0" ref="T41:T58">P41-R41</f>
        <v>0</v>
      </c>
      <c r="U41" s="16"/>
      <c r="V41" s="16"/>
      <c r="W41" s="233">
        <f>Berechnung!N81</f>
        <v>0</v>
      </c>
      <c r="X41" s="234"/>
      <c r="Y41" s="1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>
      <c r="A42" s="1"/>
      <c r="B42" s="13"/>
      <c r="C42" s="227"/>
      <c r="D42" s="13"/>
      <c r="E42" s="269" t="s">
        <v>113</v>
      </c>
      <c r="F42" s="281"/>
      <c r="G42" s="281"/>
      <c r="H42" s="281"/>
      <c r="I42" s="281"/>
      <c r="J42" s="281"/>
      <c r="K42" s="281"/>
      <c r="L42" s="281"/>
      <c r="M42" s="282"/>
      <c r="N42" s="237">
        <f>Berechnung!K81</f>
        <v>0</v>
      </c>
      <c r="O42" s="270"/>
      <c r="P42" s="238">
        <f>Berechnung!L81</f>
        <v>0</v>
      </c>
      <c r="Q42" s="19" t="s">
        <v>2</v>
      </c>
      <c r="R42" s="239">
        <f>Berechnung!M81</f>
        <v>0</v>
      </c>
      <c r="S42" s="270"/>
      <c r="T42" s="240">
        <f t="shared" si="0"/>
        <v>0</v>
      </c>
      <c r="U42" s="270"/>
      <c r="V42" s="270"/>
      <c r="W42" s="241">
        <f>Berechnung!N81</f>
        <v>0</v>
      </c>
      <c r="X42" s="234"/>
      <c r="Y42" s="18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customHeight="1">
      <c r="A43" s="1"/>
      <c r="B43" s="13"/>
      <c r="C43" s="227" t="s">
        <v>3</v>
      </c>
      <c r="D43" s="228"/>
      <c r="E43" s="14">
        <f>Berechnung!F72</f>
        <v>8</v>
      </c>
      <c r="F43" s="14"/>
      <c r="G43" s="14"/>
      <c r="H43" s="14"/>
      <c r="I43" s="14"/>
      <c r="J43" s="14"/>
      <c r="K43" s="14"/>
      <c r="L43" s="14"/>
      <c r="M43" s="14"/>
      <c r="N43" s="229">
        <f>Berechnung!F81</f>
        <v>0</v>
      </c>
      <c r="O43" s="27"/>
      <c r="P43" s="230">
        <f>Berechnung!G81</f>
        <v>0</v>
      </c>
      <c r="Q43" s="16" t="s">
        <v>2</v>
      </c>
      <c r="R43" s="231">
        <f>Berechnung!H81</f>
        <v>0</v>
      </c>
      <c r="S43" s="266"/>
      <c r="T43" s="232">
        <f t="shared" si="0"/>
        <v>0</v>
      </c>
      <c r="U43" s="16"/>
      <c r="V43" s="16"/>
      <c r="W43" s="233">
        <f>Berechnung!I81</f>
        <v>0</v>
      </c>
      <c r="X43" s="18"/>
      <c r="Y43" s="1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>
      <c r="A44" s="1"/>
      <c r="B44" s="13"/>
      <c r="C44" s="227"/>
      <c r="D44" s="246"/>
      <c r="E44" s="258" t="s">
        <v>112</v>
      </c>
      <c r="F44" s="258"/>
      <c r="G44" s="258"/>
      <c r="H44" s="258"/>
      <c r="I44" s="258"/>
      <c r="J44" s="258"/>
      <c r="K44" s="258"/>
      <c r="L44" s="258"/>
      <c r="M44" s="236"/>
      <c r="N44" s="237">
        <f>Berechnung!F81</f>
        <v>0</v>
      </c>
      <c r="O44" s="22"/>
      <c r="P44" s="238">
        <f>Berechnung!G81</f>
        <v>0</v>
      </c>
      <c r="Q44" s="19" t="s">
        <v>2</v>
      </c>
      <c r="R44" s="239">
        <f>Berechnung!H81</f>
        <v>0</v>
      </c>
      <c r="S44" s="267"/>
      <c r="T44" s="240">
        <f t="shared" si="0"/>
        <v>0</v>
      </c>
      <c r="U44" s="19"/>
      <c r="V44" s="19"/>
      <c r="W44" s="241">
        <f>Berechnung!I81</f>
        <v>0</v>
      </c>
      <c r="X44" s="18"/>
      <c r="Y44" s="18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customHeight="1">
      <c r="A45" s="1"/>
      <c r="B45" s="13"/>
      <c r="C45" s="227" t="s">
        <v>4</v>
      </c>
      <c r="D45" s="228"/>
      <c r="E45" s="248">
        <f>Berechnung!A72</f>
        <v>7</v>
      </c>
      <c r="F45" s="248"/>
      <c r="G45" s="248"/>
      <c r="H45" s="248"/>
      <c r="I45" s="248"/>
      <c r="J45" s="248"/>
      <c r="K45" s="248"/>
      <c r="L45" s="248"/>
      <c r="M45" s="248"/>
      <c r="N45" s="229">
        <f>Berechnung!A81</f>
        <v>0</v>
      </c>
      <c r="O45" s="249"/>
      <c r="P45" s="230">
        <f>Berechnung!B81</f>
        <v>0</v>
      </c>
      <c r="Q45" s="250" t="s">
        <v>2</v>
      </c>
      <c r="R45" s="231">
        <f>Berechnung!C81</f>
        <v>0</v>
      </c>
      <c r="S45" s="251"/>
      <c r="T45" s="232">
        <f t="shared" si="0"/>
        <v>0</v>
      </c>
      <c r="U45" s="250"/>
      <c r="V45" s="250"/>
      <c r="W45" s="233">
        <f>Berechnung!D81</f>
        <v>0</v>
      </c>
      <c r="X45" s="23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.5" customHeight="1">
      <c r="A46" s="1"/>
      <c r="B46" s="13"/>
      <c r="C46" s="227"/>
      <c r="D46" s="228"/>
      <c r="E46" s="258" t="s">
        <v>111</v>
      </c>
      <c r="F46" s="258"/>
      <c r="G46" s="258"/>
      <c r="H46" s="258"/>
      <c r="I46" s="258"/>
      <c r="J46" s="258"/>
      <c r="K46" s="258"/>
      <c r="L46" s="258"/>
      <c r="M46" s="236"/>
      <c r="N46" s="237">
        <f>Berechnung!A81</f>
        <v>0</v>
      </c>
      <c r="O46" s="252"/>
      <c r="P46" s="238">
        <f>Berechnung!B81</f>
        <v>0</v>
      </c>
      <c r="Q46" s="253" t="s">
        <v>2</v>
      </c>
      <c r="R46" s="239">
        <f>Berechnung!C81</f>
        <v>0</v>
      </c>
      <c r="S46" s="254"/>
      <c r="T46" s="240">
        <f t="shared" si="0"/>
        <v>0</v>
      </c>
      <c r="U46" s="253"/>
      <c r="V46" s="253"/>
      <c r="W46" s="241">
        <f>Berechnung!D81</f>
        <v>0</v>
      </c>
      <c r="X46" s="47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customHeight="1">
      <c r="A47" s="1"/>
      <c r="B47" s="13"/>
      <c r="C47" s="24" t="s">
        <v>5</v>
      </c>
      <c r="D47" s="255"/>
      <c r="E47" s="234">
        <f>Berechnung!Z60</f>
        <v>6</v>
      </c>
      <c r="F47" s="234"/>
      <c r="G47" s="234"/>
      <c r="H47" s="234"/>
      <c r="I47" s="234"/>
      <c r="J47" s="234"/>
      <c r="K47" s="234"/>
      <c r="L47" s="234"/>
      <c r="M47" s="234"/>
      <c r="N47" s="229">
        <f>Berechnung!Z69</f>
        <v>0</v>
      </c>
      <c r="O47" s="256"/>
      <c r="P47" s="249">
        <f>Berechnung!AA69</f>
        <v>0</v>
      </c>
      <c r="Q47" s="16" t="s">
        <v>2</v>
      </c>
      <c r="R47" s="256">
        <f>Berechnung!AB69</f>
        <v>0</v>
      </c>
      <c r="S47" s="264"/>
      <c r="T47" s="232">
        <f t="shared" si="0"/>
        <v>0</v>
      </c>
      <c r="U47" s="250"/>
      <c r="V47" s="250"/>
      <c r="W47" s="257">
        <f>Berechnung!AC69</f>
        <v>0</v>
      </c>
      <c r="X47" s="26"/>
      <c r="Y47" s="2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>
      <c r="A48" s="1"/>
      <c r="B48" s="13"/>
      <c r="C48" s="24"/>
      <c r="D48" s="255"/>
      <c r="E48" s="258" t="s">
        <v>110</v>
      </c>
      <c r="F48" s="258"/>
      <c r="G48" s="258"/>
      <c r="H48" s="258"/>
      <c r="I48" s="258"/>
      <c r="J48" s="258"/>
      <c r="K48" s="258"/>
      <c r="L48" s="258"/>
      <c r="M48" s="236"/>
      <c r="N48" s="237">
        <f>Berechnung!Z69</f>
        <v>0</v>
      </c>
      <c r="O48" s="259"/>
      <c r="P48" s="260">
        <f>Berechnung!AA69</f>
        <v>0</v>
      </c>
      <c r="Q48" s="19" t="s">
        <v>2</v>
      </c>
      <c r="R48" s="259">
        <f>Berechnung!AB69</f>
        <v>0</v>
      </c>
      <c r="S48" s="261"/>
      <c r="T48" s="240">
        <f t="shared" si="0"/>
        <v>0</v>
      </c>
      <c r="U48" s="253"/>
      <c r="V48" s="253"/>
      <c r="W48" s="262">
        <f>Berechnung!AC69</f>
        <v>0</v>
      </c>
      <c r="X48" s="26"/>
      <c r="Y48" s="2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customHeight="1">
      <c r="A49" s="1"/>
      <c r="B49" s="13"/>
      <c r="C49" s="227" t="s">
        <v>6</v>
      </c>
      <c r="D49" s="228"/>
      <c r="E49" s="21">
        <f>Berechnung!U60</f>
        <v>5</v>
      </c>
      <c r="F49" s="21"/>
      <c r="G49" s="21"/>
      <c r="H49" s="21"/>
      <c r="I49" s="21"/>
      <c r="J49" s="21"/>
      <c r="K49" s="21"/>
      <c r="L49" s="21"/>
      <c r="M49" s="21"/>
      <c r="N49" s="229">
        <f>Berechnung!U69</f>
        <v>0</v>
      </c>
      <c r="O49" s="15"/>
      <c r="P49" s="249">
        <f>Berechnung!V69</f>
        <v>0</v>
      </c>
      <c r="Q49" s="16" t="s">
        <v>2</v>
      </c>
      <c r="R49" s="256">
        <f>Berechnung!W69</f>
        <v>0</v>
      </c>
      <c r="S49" s="17"/>
      <c r="T49" s="28">
        <f t="shared" si="0"/>
        <v>0</v>
      </c>
      <c r="U49" s="16"/>
      <c r="V49" s="16"/>
      <c r="W49" s="257">
        <f>Berechnung!X69</f>
        <v>0</v>
      </c>
      <c r="X49" s="263"/>
      <c r="Y49" s="263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>
      <c r="A50" s="1"/>
      <c r="B50" s="13"/>
      <c r="C50" s="227"/>
      <c r="D50" s="228"/>
      <c r="E50" s="258" t="s">
        <v>109</v>
      </c>
      <c r="F50" s="258"/>
      <c r="G50" s="258"/>
      <c r="H50" s="258"/>
      <c r="I50" s="258"/>
      <c r="J50" s="258"/>
      <c r="K50" s="258"/>
      <c r="L50" s="258"/>
      <c r="M50" s="258"/>
      <c r="N50" s="237">
        <f>Berechnung!U69</f>
        <v>0</v>
      </c>
      <c r="O50" s="260"/>
      <c r="P50" s="260">
        <f>Berechnung!V69</f>
        <v>0</v>
      </c>
      <c r="Q50" s="19" t="s">
        <v>2</v>
      </c>
      <c r="R50" s="259">
        <f>Berechnung!W69</f>
        <v>0</v>
      </c>
      <c r="S50" s="261"/>
      <c r="T50" s="240">
        <f t="shared" si="0"/>
        <v>0</v>
      </c>
      <c r="U50" s="253"/>
      <c r="V50" s="253"/>
      <c r="W50" s="262">
        <f>Berechnung!X69</f>
        <v>0</v>
      </c>
      <c r="X50" s="263"/>
      <c r="Y50" s="26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customHeight="1">
      <c r="A51" s="1"/>
      <c r="B51" s="13"/>
      <c r="C51" s="227" t="s">
        <v>7</v>
      </c>
      <c r="D51" s="228"/>
      <c r="E51" s="21">
        <f>Berechnung!P60</f>
        <v>4</v>
      </c>
      <c r="F51" s="21"/>
      <c r="G51" s="21"/>
      <c r="H51" s="21"/>
      <c r="I51" s="21"/>
      <c r="J51" s="21"/>
      <c r="K51" s="21"/>
      <c r="L51" s="21"/>
      <c r="M51" s="21"/>
      <c r="N51" s="229">
        <f>Berechnung!P69</f>
        <v>0</v>
      </c>
      <c r="O51" s="21"/>
      <c r="P51" s="249">
        <f>Berechnung!Q69</f>
        <v>0</v>
      </c>
      <c r="Q51" s="243" t="s">
        <v>2</v>
      </c>
      <c r="R51" s="256">
        <f>Berechnung!R69</f>
        <v>0</v>
      </c>
      <c r="S51" s="244"/>
      <c r="T51" s="245">
        <f t="shared" si="0"/>
        <v>0</v>
      </c>
      <c r="U51" s="243"/>
      <c r="V51" s="243"/>
      <c r="W51" s="257">
        <f>Berechnung!S69</f>
        <v>0</v>
      </c>
      <c r="X51" s="263"/>
      <c r="Y51" s="26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>
      <c r="A52" s="1"/>
      <c r="B52" s="13"/>
      <c r="C52" s="227"/>
      <c r="D52" s="228"/>
      <c r="E52" s="258" t="s">
        <v>108</v>
      </c>
      <c r="F52" s="258"/>
      <c r="G52" s="258"/>
      <c r="H52" s="258"/>
      <c r="I52" s="258"/>
      <c r="J52" s="258"/>
      <c r="K52" s="258"/>
      <c r="L52" s="258"/>
      <c r="M52" s="236"/>
      <c r="N52" s="237">
        <f>Berechnung!P69</f>
        <v>0</v>
      </c>
      <c r="O52" s="259"/>
      <c r="P52" s="260">
        <f>Berechnung!Q69</f>
        <v>0</v>
      </c>
      <c r="Q52" s="19" t="s">
        <v>2</v>
      </c>
      <c r="R52" s="259">
        <f>Berechnung!R69</f>
        <v>0</v>
      </c>
      <c r="S52" s="261"/>
      <c r="T52" s="240">
        <f t="shared" si="0"/>
        <v>0</v>
      </c>
      <c r="U52" s="253"/>
      <c r="V52" s="253"/>
      <c r="W52" s="262">
        <f>Berechnung!S69</f>
        <v>0</v>
      </c>
      <c r="X52" s="263"/>
      <c r="Y52" s="26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customHeight="1">
      <c r="A53" s="1"/>
      <c r="B53" s="13"/>
      <c r="C53" s="227" t="s">
        <v>8</v>
      </c>
      <c r="D53" s="228"/>
      <c r="E53" s="234">
        <f>Berechnung!K60</f>
        <v>3</v>
      </c>
      <c r="F53" s="234"/>
      <c r="G53" s="234"/>
      <c r="H53" s="234"/>
      <c r="I53" s="234"/>
      <c r="J53" s="234"/>
      <c r="K53" s="234"/>
      <c r="L53" s="234"/>
      <c r="M53" s="234"/>
      <c r="N53" s="229">
        <f>Berechnung!K69</f>
        <v>0</v>
      </c>
      <c r="O53" s="249"/>
      <c r="P53" s="249">
        <f>Berechnung!L69</f>
        <v>0</v>
      </c>
      <c r="Q53" s="250" t="s">
        <v>2</v>
      </c>
      <c r="R53" s="256">
        <f>Berechnung!M69</f>
        <v>0</v>
      </c>
      <c r="S53" s="251"/>
      <c r="T53" s="232">
        <f t="shared" si="0"/>
        <v>0</v>
      </c>
      <c r="U53" s="250"/>
      <c r="V53" s="250"/>
      <c r="W53" s="257">
        <f>Berechnung!N69</f>
        <v>0</v>
      </c>
      <c r="X53" s="263"/>
      <c r="Y53" s="26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>
      <c r="A54" s="1"/>
      <c r="B54" s="13"/>
      <c r="C54" s="227"/>
      <c r="D54" s="228"/>
      <c r="E54" s="258" t="s">
        <v>107</v>
      </c>
      <c r="F54" s="258"/>
      <c r="G54" s="258"/>
      <c r="H54" s="258"/>
      <c r="I54" s="258"/>
      <c r="J54" s="258"/>
      <c r="K54" s="258"/>
      <c r="L54" s="258"/>
      <c r="M54" s="236"/>
      <c r="N54" s="237">
        <f>Berechnung!K69</f>
        <v>0</v>
      </c>
      <c r="O54" s="252"/>
      <c r="P54" s="260">
        <f>Berechnung!L69</f>
        <v>0</v>
      </c>
      <c r="Q54" s="253" t="s">
        <v>2</v>
      </c>
      <c r="R54" s="259">
        <f>Berechnung!M69</f>
        <v>0</v>
      </c>
      <c r="S54" s="254"/>
      <c r="T54" s="240">
        <f t="shared" si="0"/>
        <v>0</v>
      </c>
      <c r="U54" s="253"/>
      <c r="V54" s="253"/>
      <c r="W54" s="262">
        <f>Berechnung!N69</f>
        <v>0</v>
      </c>
      <c r="X54" s="265"/>
      <c r="Y54" s="26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customHeight="1">
      <c r="A55" s="1"/>
      <c r="B55" s="13"/>
      <c r="C55" s="227" t="s">
        <v>9</v>
      </c>
      <c r="D55" s="228"/>
      <c r="E55" s="21">
        <f>Berechnung!F60</f>
        <v>2</v>
      </c>
      <c r="F55" s="21"/>
      <c r="G55" s="21"/>
      <c r="H55" s="21"/>
      <c r="I55" s="21"/>
      <c r="J55" s="21"/>
      <c r="K55" s="21"/>
      <c r="L55" s="21"/>
      <c r="M55" s="21"/>
      <c r="N55" s="242">
        <f>Berechnung!F69</f>
        <v>0</v>
      </c>
      <c r="O55" s="21"/>
      <c r="P55" s="249">
        <f>Berechnung!G69</f>
        <v>0</v>
      </c>
      <c r="Q55" s="243" t="s">
        <v>2</v>
      </c>
      <c r="R55" s="256">
        <f>Berechnung!H69</f>
        <v>0</v>
      </c>
      <c r="S55" s="244"/>
      <c r="T55" s="245">
        <f t="shared" si="0"/>
        <v>0</v>
      </c>
      <c r="U55" s="243"/>
      <c r="V55" s="243"/>
      <c r="W55" s="257">
        <f>Berechnung!I69</f>
        <v>0</v>
      </c>
      <c r="X55" s="26"/>
      <c r="Y55" s="2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>
      <c r="A56" s="1"/>
      <c r="B56" s="13"/>
      <c r="C56" s="227"/>
      <c r="D56" s="228"/>
      <c r="E56" s="258" t="s">
        <v>106</v>
      </c>
      <c r="F56" s="258"/>
      <c r="G56" s="258"/>
      <c r="H56" s="258"/>
      <c r="I56" s="258"/>
      <c r="J56" s="258"/>
      <c r="K56" s="258"/>
      <c r="L56" s="258"/>
      <c r="M56" s="236"/>
      <c r="N56" s="247">
        <f>Berechnung!F69</f>
        <v>0</v>
      </c>
      <c r="O56" s="22"/>
      <c r="P56" s="260">
        <f>Berechnung!G69</f>
        <v>0</v>
      </c>
      <c r="Q56" s="19" t="s">
        <v>2</v>
      </c>
      <c r="R56" s="259">
        <f>Berechnung!H69</f>
        <v>0</v>
      </c>
      <c r="S56" s="20"/>
      <c r="T56" s="240">
        <f t="shared" si="0"/>
        <v>0</v>
      </c>
      <c r="U56" s="19"/>
      <c r="V56" s="19"/>
      <c r="W56" s="262">
        <f>Berechnung!I69</f>
        <v>0</v>
      </c>
      <c r="X56" s="48"/>
      <c r="Y56" s="2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customHeight="1">
      <c r="A57" s="1"/>
      <c r="B57" s="13"/>
      <c r="C57" s="227" t="s">
        <v>10</v>
      </c>
      <c r="D57" s="228"/>
      <c r="E57" s="21">
        <f>Berechnung!A60</f>
        <v>1</v>
      </c>
      <c r="F57" s="21"/>
      <c r="G57" s="21"/>
      <c r="H57" s="21"/>
      <c r="I57" s="21"/>
      <c r="J57" s="21"/>
      <c r="K57" s="21"/>
      <c r="L57" s="21"/>
      <c r="M57" s="21"/>
      <c r="N57" s="229">
        <f>Berechnung!A69</f>
        <v>0</v>
      </c>
      <c r="O57" s="15"/>
      <c r="P57" s="249">
        <f>Berechnung!B69</f>
        <v>0</v>
      </c>
      <c r="Q57" s="16" t="s">
        <v>2</v>
      </c>
      <c r="R57" s="256">
        <f>Berechnung!C69</f>
        <v>0</v>
      </c>
      <c r="S57" s="17"/>
      <c r="T57" s="232">
        <f t="shared" si="0"/>
        <v>0</v>
      </c>
      <c r="U57" s="16"/>
      <c r="V57" s="16"/>
      <c r="W57" s="257">
        <f>Berechnung!D69</f>
        <v>0</v>
      </c>
      <c r="X57" s="26"/>
      <c r="Y57" s="26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>
      <c r="A58" s="1"/>
      <c r="B58" s="13"/>
      <c r="C58" s="268"/>
      <c r="D58" s="268"/>
      <c r="E58" s="258" t="s">
        <v>105</v>
      </c>
      <c r="F58" s="258"/>
      <c r="G58" s="258"/>
      <c r="H58" s="258"/>
      <c r="I58" s="258"/>
      <c r="J58" s="258"/>
      <c r="K58" s="258"/>
      <c r="L58" s="258"/>
      <c r="M58" s="236"/>
      <c r="N58" s="237">
        <f>Berechnung!A69</f>
        <v>0</v>
      </c>
      <c r="O58" s="42"/>
      <c r="P58" s="260">
        <f>Berechnung!B69</f>
        <v>0</v>
      </c>
      <c r="Q58" s="19" t="s">
        <v>2</v>
      </c>
      <c r="R58" s="259">
        <f>Berechnung!C69</f>
        <v>0</v>
      </c>
      <c r="S58" s="20"/>
      <c r="T58" s="240">
        <f t="shared" si="0"/>
        <v>0</v>
      </c>
      <c r="U58" s="19"/>
      <c r="V58" s="19"/>
      <c r="W58" s="262">
        <f>Berechnung!D69</f>
        <v>0</v>
      </c>
      <c r="X58" s="270"/>
      <c r="Y58" s="30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>
      <c r="A59" s="1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"/>
      <c r="T59" s="32"/>
      <c r="U59" s="32"/>
      <c r="V59" s="743"/>
      <c r="W59" s="743"/>
      <c r="X59" s="743"/>
      <c r="Y59" s="743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29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33" ht="12.75" customHeight="1" hidden="1">
      <c r="A73" s="34"/>
      <c r="B73" s="667" t="s">
        <v>32</v>
      </c>
      <c r="C73" s="668"/>
      <c r="D73" s="668"/>
      <c r="E73" s="668"/>
      <c r="F73" s="668"/>
      <c r="G73" s="668"/>
      <c r="H73" s="671">
        <f>'[1]Optionen'!Q19</f>
        <v>1</v>
      </c>
      <c r="I73" s="681" t="str">
        <f>IF(H73=1,"Lizenz Nr.- Eingabe","Hand - Eingabe")</f>
        <v>Lizenz Nr.- Eingabe</v>
      </c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3"/>
    </row>
    <row r="74" spans="1:33" ht="12.75" customHeight="1" hidden="1" thickBot="1">
      <c r="A74" s="34"/>
      <c r="B74" s="669"/>
      <c r="C74" s="670"/>
      <c r="D74" s="670"/>
      <c r="E74" s="670"/>
      <c r="F74" s="670"/>
      <c r="G74" s="670"/>
      <c r="H74" s="672"/>
      <c r="I74" s="684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685"/>
      <c r="AA74" s="685"/>
      <c r="AB74" s="685"/>
      <c r="AC74" s="685"/>
      <c r="AD74" s="685"/>
      <c r="AE74" s="685"/>
      <c r="AF74" s="685"/>
      <c r="AG74" s="686"/>
    </row>
    <row r="75" spans="1:33" ht="20.25" customHeight="1" hidden="1" thickBot="1">
      <c r="A75" s="34"/>
      <c r="B75" s="661"/>
      <c r="C75" s="662"/>
      <c r="D75" s="662"/>
      <c r="E75" s="662"/>
      <c r="F75" s="663"/>
      <c r="G75" s="664" t="s">
        <v>33</v>
      </c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  <c r="T75" s="665"/>
      <c r="U75" s="666"/>
      <c r="V75" s="674"/>
      <c r="W75" s="674"/>
      <c r="X75" s="674"/>
      <c r="Y75" s="674"/>
      <c r="Z75" s="674"/>
      <c r="AA75" s="674"/>
      <c r="AB75" s="674"/>
      <c r="AC75" s="674"/>
      <c r="AD75" s="674"/>
      <c r="AE75" s="674"/>
      <c r="AF75" s="674"/>
      <c r="AG75" s="675"/>
    </row>
    <row r="76" spans="1:33" ht="12.75" customHeight="1" hidden="1" thickBot="1">
      <c r="A76" s="35"/>
      <c r="B76" s="36" t="s">
        <v>35</v>
      </c>
      <c r="C76" s="650" t="s">
        <v>36</v>
      </c>
      <c r="D76" s="651"/>
      <c r="E76" s="652" t="s">
        <v>37</v>
      </c>
      <c r="F76" s="653"/>
      <c r="G76" s="652" t="s">
        <v>38</v>
      </c>
      <c r="H76" s="655"/>
      <c r="I76" s="652" t="s">
        <v>39</v>
      </c>
      <c r="J76" s="656"/>
      <c r="K76" s="657"/>
      <c r="L76" s="37" t="s">
        <v>40</v>
      </c>
      <c r="M76" s="36" t="s">
        <v>41</v>
      </c>
      <c r="N76" s="652" t="s">
        <v>42</v>
      </c>
      <c r="O76" s="654"/>
      <c r="P76" s="654"/>
      <c r="Q76" s="654"/>
      <c r="R76" s="654"/>
      <c r="S76" s="654"/>
      <c r="T76" s="654"/>
      <c r="U76" s="655"/>
      <c r="V76" s="658"/>
      <c r="W76" s="658"/>
      <c r="X76" s="658"/>
      <c r="Y76" s="658"/>
      <c r="Z76" s="652" t="s">
        <v>44</v>
      </c>
      <c r="AA76" s="658"/>
      <c r="AB76" s="658"/>
      <c r="AC76" s="658"/>
      <c r="AD76" s="658"/>
      <c r="AE76" s="658"/>
      <c r="AF76" s="658"/>
      <c r="AG76" s="653"/>
    </row>
    <row r="77" spans="1:33" ht="12.75" customHeight="1" hidden="1">
      <c r="A77" s="35"/>
      <c r="B77" s="647">
        <v>1</v>
      </c>
      <c r="C77" s="638">
        <f>'[1]SP. Finale'!AP11</f>
        <v>0</v>
      </c>
      <c r="D77" s="639"/>
      <c r="E77" s="640">
        <f>IF(C77&gt;0,VLOOKUP(C77,'[1]Spielerliste'!$D$8:$K$2833,2,FALSE),"")</f>
      </c>
      <c r="F77" s="641"/>
      <c r="G77" s="611">
        <f>IF(C77&gt;0,VLOOKUP(C77,'[1]Spielerliste'!D8:K2833,5,FALSE),"")</f>
      </c>
      <c r="H77" s="642"/>
      <c r="I77" s="611">
        <f>IF(C77&gt;0,VLOOKUP(C77,'[1]Spielerliste'!$D$8:$K$2833,6,FALSE),"")</f>
      </c>
      <c r="J77" s="612"/>
      <c r="K77" s="613"/>
      <c r="L77" s="38" t="s">
        <v>45</v>
      </c>
      <c r="M77" s="39" t="s">
        <v>46</v>
      </c>
      <c r="N77" s="614">
        <f>IF(C77&gt;0,CONCATENATE(I77,L77,G77,M77,I78,L77,G78),"")</f>
      </c>
      <c r="O77" s="605"/>
      <c r="P77" s="605"/>
      <c r="Q77" s="605"/>
      <c r="R77" s="605"/>
      <c r="S77" s="605"/>
      <c r="T77" s="605"/>
      <c r="U77" s="606"/>
      <c r="V77" s="649"/>
      <c r="W77" s="649"/>
      <c r="X77" s="649"/>
      <c r="Y77" s="649"/>
      <c r="Z77" s="632">
        <f>IF(ISTEXT('[1]Handeing.'!K11),CONCATENATE(#REF!,M77,#REF!),"")</f>
      </c>
      <c r="AA77" s="633"/>
      <c r="AB77" s="633"/>
      <c r="AC77" s="633"/>
      <c r="AD77" s="633"/>
      <c r="AE77" s="633"/>
      <c r="AF77" s="633"/>
      <c r="AG77" s="617"/>
    </row>
    <row r="78" spans="1:33" ht="12.75" customHeight="1" hidden="1" thickBot="1">
      <c r="A78" s="35"/>
      <c r="B78" s="636"/>
      <c r="C78" s="643">
        <f>'[1]SP. Finale'!AP12</f>
        <v>0</v>
      </c>
      <c r="D78" s="644"/>
      <c r="E78" s="645">
        <f>IF(C78&gt;0,VLOOKUP(C78,'[1]Spielerliste'!$D$8:$K$2833,2,FALSE),"")</f>
      </c>
      <c r="F78" s="646"/>
      <c r="G78" s="621">
        <f>IF(C78&gt;0,VLOOKUP(C78,'[1]Spielerliste'!D9:K2834,5,FALSE),"")</f>
      </c>
      <c r="H78" s="615"/>
      <c r="I78" s="621">
        <f>IF(C78&gt;0,VLOOKUP(C78,'[1]Spielerliste'!$D$8:$K$2833,6,FALSE),"")</f>
      </c>
      <c r="J78" s="622"/>
      <c r="K78" s="615"/>
      <c r="L78" s="40" t="s">
        <v>45</v>
      </c>
      <c r="M78" s="41" t="s">
        <v>46</v>
      </c>
      <c r="N78" s="607"/>
      <c r="O78" s="608"/>
      <c r="P78" s="608"/>
      <c r="Q78" s="608"/>
      <c r="R78" s="608"/>
      <c r="S78" s="608"/>
      <c r="T78" s="608"/>
      <c r="U78" s="609"/>
      <c r="V78" s="610"/>
      <c r="W78" s="610"/>
      <c r="X78" s="610"/>
      <c r="Y78" s="610"/>
      <c r="Z78" s="618"/>
      <c r="AA78" s="619"/>
      <c r="AB78" s="619"/>
      <c r="AC78" s="619"/>
      <c r="AD78" s="619"/>
      <c r="AE78" s="619"/>
      <c r="AF78" s="619"/>
      <c r="AG78" s="620"/>
    </row>
    <row r="79" spans="1:33" ht="12.75" customHeight="1" hidden="1">
      <c r="A79" s="35"/>
      <c r="B79" s="647">
        <v>2</v>
      </c>
      <c r="C79" s="638">
        <f>'[1]SP. Finale'!AP13</f>
        <v>0</v>
      </c>
      <c r="D79" s="639"/>
      <c r="E79" s="640">
        <f>IF(C79&gt;0,VLOOKUP(C79,'[1]Spielerliste'!$D$8:$K$2833,2,FALSE),"")</f>
      </c>
      <c r="F79" s="641"/>
      <c r="G79" s="611">
        <f>IF(C79&gt;0,VLOOKUP(C79,'[1]Spielerliste'!D10:K2835,5,FALSE),"")</f>
      </c>
      <c r="H79" s="642"/>
      <c r="I79" s="611">
        <f>IF(C79&gt;0,VLOOKUP(C79,'[1]Spielerliste'!$D$8:$K$2833,6,FALSE),"")</f>
      </c>
      <c r="J79" s="612"/>
      <c r="K79" s="613"/>
      <c r="L79" s="38" t="s">
        <v>45</v>
      </c>
      <c r="M79" s="39" t="s">
        <v>46</v>
      </c>
      <c r="N79" s="614">
        <f>IF(C79&gt;0,CONCATENATE(I79,L79,G79,M79,I80,L79,G80),"")</f>
      </c>
      <c r="O79" s="605"/>
      <c r="P79" s="605"/>
      <c r="Q79" s="605"/>
      <c r="R79" s="605"/>
      <c r="S79" s="605"/>
      <c r="T79" s="605"/>
      <c r="U79" s="606"/>
      <c r="V79" s="635"/>
      <c r="W79" s="635"/>
      <c r="X79" s="635"/>
      <c r="Y79" s="635"/>
      <c r="Z79" s="632">
        <f>IF(ISTEXT('[1]Handeing.'!K13),CONCATENATE(#REF!,M79,#REF!),"")</f>
      </c>
      <c r="AA79" s="633"/>
      <c r="AB79" s="633"/>
      <c r="AC79" s="633"/>
      <c r="AD79" s="633"/>
      <c r="AE79" s="633"/>
      <c r="AF79" s="633"/>
      <c r="AG79" s="617"/>
    </row>
    <row r="80" spans="1:33" ht="12.75" customHeight="1" hidden="1" thickBot="1">
      <c r="A80" s="35"/>
      <c r="B80" s="637"/>
      <c r="C80" s="643">
        <f>'[1]SP. Finale'!AP14</f>
        <v>0</v>
      </c>
      <c r="D80" s="644"/>
      <c r="E80" s="645">
        <f>IF(C80&gt;0,VLOOKUP(C80,'[1]Spielerliste'!$D$8:$K$2833,2,FALSE),"")</f>
      </c>
      <c r="F80" s="646"/>
      <c r="G80" s="621">
        <f>IF(C80&gt;0,VLOOKUP(C80,'[1]Spielerliste'!D11:K2836,5,FALSE),"")</f>
      </c>
      <c r="H80" s="615"/>
      <c r="I80" s="621">
        <f>IF(C80&gt;0,VLOOKUP(C80,'[1]Spielerliste'!$D$8:$K$2833,6,FALSE),"")</f>
      </c>
      <c r="J80" s="622"/>
      <c r="K80" s="615"/>
      <c r="L80" s="40" t="s">
        <v>45</v>
      </c>
      <c r="M80" s="41" t="s">
        <v>46</v>
      </c>
      <c r="N80" s="607"/>
      <c r="O80" s="608"/>
      <c r="P80" s="608"/>
      <c r="Q80" s="608"/>
      <c r="R80" s="608"/>
      <c r="S80" s="608"/>
      <c r="T80" s="608"/>
      <c r="U80" s="609"/>
      <c r="V80" s="610"/>
      <c r="W80" s="610"/>
      <c r="X80" s="610"/>
      <c r="Y80" s="610"/>
      <c r="Z80" s="618"/>
      <c r="AA80" s="619"/>
      <c r="AB80" s="619"/>
      <c r="AC80" s="619"/>
      <c r="AD80" s="619"/>
      <c r="AE80" s="619"/>
      <c r="AF80" s="619"/>
      <c r="AG80" s="620"/>
    </row>
    <row r="81" spans="1:33" ht="12.75" customHeight="1" hidden="1">
      <c r="A81" s="35"/>
      <c r="B81" s="636">
        <v>3</v>
      </c>
      <c r="C81" s="638">
        <f>'[1]SP. Finale'!AP15</f>
        <v>0</v>
      </c>
      <c r="D81" s="639"/>
      <c r="E81" s="640">
        <f>IF(C81&gt;0,VLOOKUP(C81,'[1]Spielerliste'!$D$8:$K$2833,2,FALSE),"")</f>
      </c>
      <c r="F81" s="641"/>
      <c r="G81" s="611">
        <f>IF(C81&gt;0,VLOOKUP(C81,'[1]Spielerliste'!D12:K2837,5,FALSE),"")</f>
      </c>
      <c r="H81" s="642"/>
      <c r="I81" s="611">
        <f>IF(C81&gt;0,VLOOKUP(C81,'[1]Spielerliste'!$D$8:$K$2833,6,FALSE),"")</f>
      </c>
      <c r="J81" s="612"/>
      <c r="K81" s="613"/>
      <c r="L81" s="38" t="s">
        <v>45</v>
      </c>
      <c r="M81" s="39" t="s">
        <v>46</v>
      </c>
      <c r="N81" s="614">
        <f>IF(C81&gt;0,CONCATENATE(I81,L81,G81,M81,I82,L81,G82),"")</f>
      </c>
      <c r="O81" s="605"/>
      <c r="P81" s="605"/>
      <c r="Q81" s="605"/>
      <c r="R81" s="605"/>
      <c r="S81" s="605"/>
      <c r="T81" s="605"/>
      <c r="U81" s="606"/>
      <c r="V81" s="635"/>
      <c r="W81" s="635"/>
      <c r="X81" s="635"/>
      <c r="Y81" s="635"/>
      <c r="Z81" s="632">
        <f>IF(ISTEXT('[1]Handeing.'!K15),CONCATENATE(#REF!,M81,#REF!),"")</f>
      </c>
      <c r="AA81" s="633"/>
      <c r="AB81" s="633"/>
      <c r="AC81" s="633"/>
      <c r="AD81" s="633"/>
      <c r="AE81" s="633"/>
      <c r="AF81" s="633"/>
      <c r="AG81" s="617"/>
    </row>
    <row r="82" spans="1:33" ht="12.75" customHeight="1" hidden="1" thickBot="1">
      <c r="A82" s="35"/>
      <c r="B82" s="636"/>
      <c r="C82" s="643">
        <f>'[1]SP. Finale'!AP16</f>
        <v>0</v>
      </c>
      <c r="D82" s="644"/>
      <c r="E82" s="645">
        <f>IF(C82&gt;0,VLOOKUP(C82,'[1]Spielerliste'!$D$8:$K$2833,2,FALSE),"")</f>
      </c>
      <c r="F82" s="646"/>
      <c r="G82" s="621">
        <f>IF(C82&gt;0,VLOOKUP(C82,'[1]Spielerliste'!D13:K2838,5,FALSE),"")</f>
      </c>
      <c r="H82" s="615"/>
      <c r="I82" s="621">
        <f>IF(C82&gt;0,VLOOKUP(C82,'[1]Spielerliste'!$D$8:$K$2833,6,FALSE),"")</f>
      </c>
      <c r="J82" s="622"/>
      <c r="K82" s="615"/>
      <c r="L82" s="40" t="s">
        <v>45</v>
      </c>
      <c r="M82" s="41" t="s">
        <v>46</v>
      </c>
      <c r="N82" s="607"/>
      <c r="O82" s="608"/>
      <c r="P82" s="608"/>
      <c r="Q82" s="608"/>
      <c r="R82" s="608"/>
      <c r="S82" s="608"/>
      <c r="T82" s="608"/>
      <c r="U82" s="609"/>
      <c r="V82" s="610"/>
      <c r="W82" s="610"/>
      <c r="X82" s="610"/>
      <c r="Y82" s="610"/>
      <c r="Z82" s="618"/>
      <c r="AA82" s="619"/>
      <c r="AB82" s="619"/>
      <c r="AC82" s="619"/>
      <c r="AD82" s="619"/>
      <c r="AE82" s="619"/>
      <c r="AF82" s="619"/>
      <c r="AG82" s="620"/>
    </row>
    <row r="83" spans="1:33" ht="12.75" customHeight="1" hidden="1">
      <c r="A83" s="35"/>
      <c r="B83" s="647">
        <v>4</v>
      </c>
      <c r="C83" s="638">
        <f>'[1]SP. Finale'!AP17</f>
        <v>0</v>
      </c>
      <c r="D83" s="639"/>
      <c r="E83" s="640">
        <f>IF(C83&gt;0,VLOOKUP(C83,'[1]Spielerliste'!$D$8:$K$2833,2,FALSE),"")</f>
      </c>
      <c r="F83" s="641"/>
      <c r="G83" s="611">
        <f>IF(C83&gt;0,VLOOKUP(C83,'[1]Spielerliste'!D14:K2839,5,FALSE),"")</f>
      </c>
      <c r="H83" s="642"/>
      <c r="I83" s="611">
        <f>IF(C83&gt;0,VLOOKUP(C83,'[1]Spielerliste'!$D$8:$K$2833,6,FALSE),"")</f>
      </c>
      <c r="J83" s="612"/>
      <c r="K83" s="613"/>
      <c r="L83" s="38" t="s">
        <v>45</v>
      </c>
      <c r="M83" s="39" t="s">
        <v>46</v>
      </c>
      <c r="N83" s="614">
        <f>IF(C83&gt;0,CONCATENATE(I83,L83,G83,M83,I84,L83,G84),"")</f>
      </c>
      <c r="O83" s="605"/>
      <c r="P83" s="605"/>
      <c r="Q83" s="605"/>
      <c r="R83" s="605"/>
      <c r="S83" s="605"/>
      <c r="T83" s="605"/>
      <c r="U83" s="606"/>
      <c r="V83" s="635"/>
      <c r="W83" s="635"/>
      <c r="X83" s="635"/>
      <c r="Y83" s="635"/>
      <c r="Z83" s="632">
        <f>IF(ISTEXT('[1]Handeing.'!K17),CONCATENATE(#REF!,M83,#REF!),"")</f>
      </c>
      <c r="AA83" s="633"/>
      <c r="AB83" s="633"/>
      <c r="AC83" s="633"/>
      <c r="AD83" s="633"/>
      <c r="AE83" s="633"/>
      <c r="AF83" s="633"/>
      <c r="AG83" s="617"/>
    </row>
    <row r="84" spans="1:33" ht="12.75" customHeight="1" hidden="1" thickBot="1">
      <c r="A84" s="35"/>
      <c r="B84" s="637"/>
      <c r="C84" s="643">
        <f>'[1]SP. Finale'!AP18</f>
        <v>0</v>
      </c>
      <c r="D84" s="644"/>
      <c r="E84" s="645">
        <f>IF(C84&gt;0,VLOOKUP(C84,'[1]Spielerliste'!$D$8:$K$2833,2,FALSE),"")</f>
      </c>
      <c r="F84" s="646"/>
      <c r="G84" s="621">
        <f>IF(C84&gt;0,VLOOKUP(C84,'[1]Spielerliste'!D15:K2840,5,FALSE),"")</f>
      </c>
      <c r="H84" s="615"/>
      <c r="I84" s="621">
        <f>IF(C84&gt;0,VLOOKUP(C84,'[1]Spielerliste'!$D$8:$K$2833,6,FALSE),"")</f>
      </c>
      <c r="J84" s="622"/>
      <c r="K84" s="615"/>
      <c r="L84" s="40" t="s">
        <v>45</v>
      </c>
      <c r="M84" s="41" t="s">
        <v>46</v>
      </c>
      <c r="N84" s="607"/>
      <c r="O84" s="608"/>
      <c r="P84" s="608"/>
      <c r="Q84" s="608"/>
      <c r="R84" s="608"/>
      <c r="S84" s="608"/>
      <c r="T84" s="608"/>
      <c r="U84" s="609"/>
      <c r="V84" s="610"/>
      <c r="W84" s="610"/>
      <c r="X84" s="610"/>
      <c r="Y84" s="610"/>
      <c r="Z84" s="618"/>
      <c r="AA84" s="619"/>
      <c r="AB84" s="619"/>
      <c r="AC84" s="619"/>
      <c r="AD84" s="619"/>
      <c r="AE84" s="619"/>
      <c r="AF84" s="619"/>
      <c r="AG84" s="620"/>
    </row>
    <row r="85" spans="1:33" ht="12.75" customHeight="1" hidden="1">
      <c r="A85" s="35"/>
      <c r="B85" s="636">
        <v>5</v>
      </c>
      <c r="C85" s="638">
        <f>'[1]SP. Finale'!AP20</f>
        <v>0</v>
      </c>
      <c r="D85" s="639"/>
      <c r="E85" s="640">
        <f>IF(C85&gt;0,VLOOKUP(C85,'[1]Spielerliste'!$D$8:$K$2833,2,FALSE),"")</f>
      </c>
      <c r="F85" s="641"/>
      <c r="G85" s="611">
        <f>IF(C85&gt;0,VLOOKUP(C85,'[1]Spielerliste'!D16:K2841,5,FALSE),"")</f>
      </c>
      <c r="H85" s="642"/>
      <c r="I85" s="611">
        <f>IF(C85&gt;0,VLOOKUP(C85,'[1]Spielerliste'!$D$8:$K$2833,6,FALSE),"")</f>
      </c>
      <c r="J85" s="612"/>
      <c r="K85" s="613"/>
      <c r="L85" s="38" t="s">
        <v>45</v>
      </c>
      <c r="M85" s="39" t="s">
        <v>46</v>
      </c>
      <c r="N85" s="614">
        <f>IF(C85&gt;0,CONCATENATE(I85,L85,G85,M85,I86,L85,G86),"")</f>
      </c>
      <c r="O85" s="605"/>
      <c r="P85" s="605"/>
      <c r="Q85" s="605"/>
      <c r="R85" s="605"/>
      <c r="S85" s="605"/>
      <c r="T85" s="605"/>
      <c r="U85" s="606"/>
      <c r="V85" s="635"/>
      <c r="W85" s="635"/>
      <c r="X85" s="635"/>
      <c r="Y85" s="635"/>
      <c r="Z85" s="632">
        <f>IF(ISTEXT('[1]Handeing.'!K19),CONCATENATE(#REF!,M85,#REF!),"")</f>
      </c>
      <c r="AA85" s="633"/>
      <c r="AB85" s="633"/>
      <c r="AC85" s="633"/>
      <c r="AD85" s="633"/>
      <c r="AE85" s="633"/>
      <c r="AF85" s="633"/>
      <c r="AG85" s="617"/>
    </row>
    <row r="86" spans="1:33" ht="12.75" customHeight="1" hidden="1" thickBot="1">
      <c r="A86" s="35"/>
      <c r="B86" s="636"/>
      <c r="C86" s="643">
        <f>'[1]SP. Finale'!AP21</f>
        <v>0</v>
      </c>
      <c r="D86" s="644"/>
      <c r="E86" s="645">
        <f>IF(C86&gt;0,VLOOKUP(C86,'[1]Spielerliste'!$D$8:$K$2833,2,FALSE),"")</f>
      </c>
      <c r="F86" s="646"/>
      <c r="G86" s="621">
        <f>IF(C86&gt;0,VLOOKUP(C86,'[1]Spielerliste'!D17:K2842,5,FALSE),"")</f>
      </c>
      <c r="H86" s="615"/>
      <c r="I86" s="621">
        <f>IF(C86&gt;0,VLOOKUP(C86,'[1]Spielerliste'!$D$8:$K$2833,6,FALSE),"")</f>
      </c>
      <c r="J86" s="622"/>
      <c r="K86" s="615"/>
      <c r="L86" s="40" t="s">
        <v>45</v>
      </c>
      <c r="M86" s="41" t="s">
        <v>46</v>
      </c>
      <c r="N86" s="607"/>
      <c r="O86" s="608"/>
      <c r="P86" s="608"/>
      <c r="Q86" s="608"/>
      <c r="R86" s="608"/>
      <c r="S86" s="608"/>
      <c r="T86" s="608"/>
      <c r="U86" s="609"/>
      <c r="V86" s="610"/>
      <c r="W86" s="610"/>
      <c r="X86" s="610"/>
      <c r="Y86" s="610"/>
      <c r="Z86" s="618"/>
      <c r="AA86" s="619"/>
      <c r="AB86" s="619"/>
      <c r="AC86" s="619"/>
      <c r="AD86" s="619"/>
      <c r="AE86" s="619"/>
      <c r="AF86" s="619"/>
      <c r="AG86" s="620"/>
    </row>
    <row r="87" spans="1:33" ht="12.75" customHeight="1" hidden="1">
      <c r="A87" s="35"/>
      <c r="B87" s="647">
        <v>6</v>
      </c>
      <c r="C87" s="638">
        <f>'[1]SP. Finale'!AP22</f>
        <v>0</v>
      </c>
      <c r="D87" s="639"/>
      <c r="E87" s="640">
        <f>IF(C87&gt;0,VLOOKUP(C87,'[1]Spielerliste'!$D$8:$K$2833,2,FALSE),"")</f>
      </c>
      <c r="F87" s="641"/>
      <c r="G87" s="611">
        <f>IF(C87&gt;0,VLOOKUP(C87,'[1]Spielerliste'!D18:K2843,5,FALSE),"")</f>
      </c>
      <c r="H87" s="642"/>
      <c r="I87" s="611">
        <f>IF(C87&gt;0,VLOOKUP(C87,'[1]Spielerliste'!$D$8:$K$2833,6,FALSE),"")</f>
      </c>
      <c r="J87" s="612"/>
      <c r="K87" s="613"/>
      <c r="L87" s="38" t="s">
        <v>45</v>
      </c>
      <c r="M87" s="39" t="s">
        <v>46</v>
      </c>
      <c r="N87" s="614">
        <f>IF(C87&gt;0,CONCATENATE(I87,L87,G87,M87,I88,L87,G88),"")</f>
      </c>
      <c r="O87" s="605"/>
      <c r="P87" s="605"/>
      <c r="Q87" s="605"/>
      <c r="R87" s="605"/>
      <c r="S87" s="605"/>
      <c r="T87" s="605"/>
      <c r="U87" s="606"/>
      <c r="V87" s="635"/>
      <c r="W87" s="635"/>
      <c r="X87" s="635"/>
      <c r="Y87" s="635"/>
      <c r="Z87" s="632">
        <f>IF(ISTEXT('[1]Handeing.'!K21),CONCATENATE(#REF!,M87,#REF!),"")</f>
      </c>
      <c r="AA87" s="633"/>
      <c r="AB87" s="633"/>
      <c r="AC87" s="633"/>
      <c r="AD87" s="633"/>
      <c r="AE87" s="633"/>
      <c r="AF87" s="633"/>
      <c r="AG87" s="617"/>
    </row>
    <row r="88" spans="1:33" ht="12.75" customHeight="1" hidden="1" thickBot="1">
      <c r="A88" s="35"/>
      <c r="B88" s="637"/>
      <c r="C88" s="643">
        <f>'[1]SP. Finale'!AP23</f>
        <v>0</v>
      </c>
      <c r="D88" s="644"/>
      <c r="E88" s="645">
        <f>IF(C88&gt;0,VLOOKUP(C88,'[1]Spielerliste'!$D$8:$K$2833,2,FALSE),"")</f>
      </c>
      <c r="F88" s="646"/>
      <c r="G88" s="621">
        <f>IF(C88&gt;0,VLOOKUP(C88,'[1]Spielerliste'!D19:K2844,5,FALSE),"")</f>
      </c>
      <c r="H88" s="615"/>
      <c r="I88" s="621">
        <f>IF(C88&gt;0,VLOOKUP(C88,'[1]Spielerliste'!$D$8:$K$2833,6,FALSE),"")</f>
      </c>
      <c r="J88" s="622"/>
      <c r="K88" s="615"/>
      <c r="L88" s="40" t="s">
        <v>45</v>
      </c>
      <c r="M88" s="41" t="s">
        <v>46</v>
      </c>
      <c r="N88" s="607"/>
      <c r="O88" s="608"/>
      <c r="P88" s="608"/>
      <c r="Q88" s="608"/>
      <c r="R88" s="608"/>
      <c r="S88" s="608"/>
      <c r="T88" s="608"/>
      <c r="U88" s="609"/>
      <c r="V88" s="610"/>
      <c r="W88" s="610"/>
      <c r="X88" s="610"/>
      <c r="Y88" s="610"/>
      <c r="Z88" s="618"/>
      <c r="AA88" s="619"/>
      <c r="AB88" s="619"/>
      <c r="AC88" s="619"/>
      <c r="AD88" s="619"/>
      <c r="AE88" s="619"/>
      <c r="AF88" s="619"/>
      <c r="AG88" s="620"/>
    </row>
    <row r="89" spans="1:33" ht="12.75" customHeight="1" hidden="1">
      <c r="A89" s="35"/>
      <c r="B89" s="647">
        <v>7</v>
      </c>
      <c r="C89" s="638">
        <f>'[1]SP. Finale'!AP24</f>
        <v>0</v>
      </c>
      <c r="D89" s="639"/>
      <c r="E89" s="640">
        <f>IF(C89&gt;0,VLOOKUP(C89,'[1]Spielerliste'!$D$8:$K$2833,2,FALSE),"")</f>
      </c>
      <c r="F89" s="641"/>
      <c r="G89" s="611">
        <f>IF(C89&gt;0,VLOOKUP(C89,'[1]Spielerliste'!D20:K2845,5,FALSE),"")</f>
      </c>
      <c r="H89" s="642"/>
      <c r="I89" s="611">
        <f>IF(C89&gt;0,VLOOKUP(C89,'[1]Spielerliste'!$D$8:$K$2833,6,FALSE),"")</f>
      </c>
      <c r="J89" s="612"/>
      <c r="K89" s="613"/>
      <c r="L89" s="38" t="s">
        <v>45</v>
      </c>
      <c r="M89" s="39" t="s">
        <v>46</v>
      </c>
      <c r="N89" s="614">
        <f>IF(C89&gt;0,CONCATENATE(I89,L89,G89,M89,I90,L89,G90),"")</f>
      </c>
      <c r="O89" s="605"/>
      <c r="P89" s="605"/>
      <c r="Q89" s="605"/>
      <c r="R89" s="605"/>
      <c r="S89" s="605"/>
      <c r="T89" s="605"/>
      <c r="U89" s="606"/>
      <c r="V89" s="635"/>
      <c r="W89" s="635"/>
      <c r="X89" s="635"/>
      <c r="Y89" s="635"/>
      <c r="Z89" s="632">
        <f>IF(ISTEXT('[1]Handeing.'!K23),CONCATENATE(#REF!,M89,#REF!),"")</f>
      </c>
      <c r="AA89" s="633"/>
      <c r="AB89" s="633"/>
      <c r="AC89" s="633"/>
      <c r="AD89" s="633"/>
      <c r="AE89" s="633"/>
      <c r="AF89" s="633"/>
      <c r="AG89" s="617"/>
    </row>
    <row r="90" spans="1:33" ht="12.75" customHeight="1" hidden="1" thickBot="1">
      <c r="A90" s="35"/>
      <c r="B90" s="637"/>
      <c r="C90" s="643">
        <f>'[1]SP. Finale'!AP25</f>
        <v>0</v>
      </c>
      <c r="D90" s="644"/>
      <c r="E90" s="645">
        <f>IF(C90&gt;0,VLOOKUP(C90,'[1]Spielerliste'!$D$8:$K$2833,2,FALSE),"")</f>
      </c>
      <c r="F90" s="646"/>
      <c r="G90" s="621">
        <f>IF(C90&gt;0,VLOOKUP(C90,'[1]Spielerliste'!D21:K2846,5,FALSE),"")</f>
      </c>
      <c r="H90" s="615"/>
      <c r="I90" s="621">
        <f>IF(C90&gt;0,VLOOKUP(C90,'[1]Spielerliste'!$D$8:$K$2833,6,FALSE),"")</f>
      </c>
      <c r="J90" s="622"/>
      <c r="K90" s="615"/>
      <c r="L90" s="40" t="s">
        <v>45</v>
      </c>
      <c r="M90" s="41" t="s">
        <v>46</v>
      </c>
      <c r="N90" s="607"/>
      <c r="O90" s="608"/>
      <c r="P90" s="608"/>
      <c r="Q90" s="608"/>
      <c r="R90" s="608"/>
      <c r="S90" s="608"/>
      <c r="T90" s="608"/>
      <c r="U90" s="609"/>
      <c r="V90" s="610"/>
      <c r="W90" s="610"/>
      <c r="X90" s="610"/>
      <c r="Y90" s="610"/>
      <c r="Z90" s="618"/>
      <c r="AA90" s="619"/>
      <c r="AB90" s="619"/>
      <c r="AC90" s="619"/>
      <c r="AD90" s="619"/>
      <c r="AE90" s="619"/>
      <c r="AF90" s="619"/>
      <c r="AG90" s="620"/>
    </row>
    <row r="91" spans="1:33" ht="12.75" customHeight="1" hidden="1">
      <c r="A91" s="35"/>
      <c r="B91" s="636">
        <v>8</v>
      </c>
      <c r="C91" s="638">
        <f>'[1]SP. Finale'!AP26</f>
        <v>0</v>
      </c>
      <c r="D91" s="639"/>
      <c r="E91" s="640">
        <f>IF(C91&gt;0,VLOOKUP(C91,'[1]Spielerliste'!$D$8:$K$2833,2,FALSE),"")</f>
      </c>
      <c r="F91" s="641"/>
      <c r="G91" s="611">
        <f>IF(C91&gt;0,VLOOKUP(C91,'[1]Spielerliste'!D22:K2847,5,FALSE),"")</f>
      </c>
      <c r="H91" s="642"/>
      <c r="I91" s="611">
        <f>IF(C91&gt;0,VLOOKUP(C91,'[1]Spielerliste'!$D$8:$K$2833,6,FALSE),"")</f>
      </c>
      <c r="J91" s="612"/>
      <c r="K91" s="613"/>
      <c r="L91" s="38" t="s">
        <v>45</v>
      </c>
      <c r="M91" s="39" t="s">
        <v>46</v>
      </c>
      <c r="N91" s="614">
        <f>IF(C91&gt;0,CONCATENATE(I91,L91,G91,M91,I92,L91,G92),"")</f>
      </c>
      <c r="O91" s="605"/>
      <c r="P91" s="605"/>
      <c r="Q91" s="605"/>
      <c r="R91" s="605"/>
      <c r="S91" s="605"/>
      <c r="T91" s="605"/>
      <c r="U91" s="606"/>
      <c r="V91" s="635"/>
      <c r="W91" s="635"/>
      <c r="X91" s="635"/>
      <c r="Y91" s="635"/>
      <c r="Z91" s="632">
        <f>IF(ISTEXT('[1]Handeing.'!K25),CONCATENATE(#REF!,M91,#REF!),"")</f>
      </c>
      <c r="AA91" s="633"/>
      <c r="AB91" s="633"/>
      <c r="AC91" s="633"/>
      <c r="AD91" s="633"/>
      <c r="AE91" s="633"/>
      <c r="AF91" s="633"/>
      <c r="AG91" s="617"/>
    </row>
    <row r="92" spans="1:33" ht="12.75" customHeight="1" hidden="1" thickBot="1">
      <c r="A92" s="35"/>
      <c r="B92" s="637"/>
      <c r="C92" s="643">
        <f>'[1]SP. Finale'!AP27</f>
        <v>0</v>
      </c>
      <c r="D92" s="644"/>
      <c r="E92" s="645">
        <f>IF(C92&gt;0,VLOOKUP(C92,'[1]Spielerliste'!$D$8:$K$2833,2,FALSE),"")</f>
      </c>
      <c r="F92" s="646"/>
      <c r="G92" s="621">
        <f>IF(C92&gt;0,VLOOKUP(C92,'[1]Spielerliste'!D23:K2848,5,FALSE),"")</f>
      </c>
      <c r="H92" s="615"/>
      <c r="I92" s="621">
        <f>IF(C92&gt;0,VLOOKUP(C92,'[1]Spielerliste'!$D$8:$K$2833,6,FALSE),"")</f>
      </c>
      <c r="J92" s="622"/>
      <c r="K92" s="615"/>
      <c r="L92" s="40" t="s">
        <v>45</v>
      </c>
      <c r="M92" s="41" t="s">
        <v>46</v>
      </c>
      <c r="N92" s="607"/>
      <c r="O92" s="608"/>
      <c r="P92" s="608"/>
      <c r="Q92" s="608"/>
      <c r="R92" s="608"/>
      <c r="S92" s="608"/>
      <c r="T92" s="608"/>
      <c r="U92" s="609"/>
      <c r="V92" s="610"/>
      <c r="W92" s="610"/>
      <c r="X92" s="610"/>
      <c r="Y92" s="610"/>
      <c r="Z92" s="618"/>
      <c r="AA92" s="619"/>
      <c r="AB92" s="619"/>
      <c r="AC92" s="619"/>
      <c r="AD92" s="619"/>
      <c r="AE92" s="619"/>
      <c r="AF92" s="619"/>
      <c r="AG92" s="620"/>
    </row>
    <row r="93" ht="12.75" customHeight="1"/>
    <row r="94" ht="12.75" customHeight="1"/>
    <row r="95" ht="12.75" customHeight="1"/>
  </sheetData>
  <sheetProtection sheet="1" objects="1" scenarios="1"/>
  <mergeCells count="132">
    <mergeCell ref="E3:I3"/>
    <mergeCell ref="E4:I4"/>
    <mergeCell ref="E5:I5"/>
    <mergeCell ref="L4:S4"/>
    <mergeCell ref="V91:Y91"/>
    <mergeCell ref="Z91:AG92"/>
    <mergeCell ref="I92:K92"/>
    <mergeCell ref="V92:Y92"/>
    <mergeCell ref="I91:K91"/>
    <mergeCell ref="N91:U92"/>
    <mergeCell ref="B91:B92"/>
    <mergeCell ref="C91:D91"/>
    <mergeCell ref="E91:F91"/>
    <mergeCell ref="G91:H91"/>
    <mergeCell ref="C92:D92"/>
    <mergeCell ref="E92:F92"/>
    <mergeCell ref="G92:H92"/>
    <mergeCell ref="V89:Y89"/>
    <mergeCell ref="Z89:AG90"/>
    <mergeCell ref="I90:K90"/>
    <mergeCell ref="V90:Y90"/>
    <mergeCell ref="I89:K89"/>
    <mergeCell ref="N89:U90"/>
    <mergeCell ref="B89:B90"/>
    <mergeCell ref="C89:D89"/>
    <mergeCell ref="E89:F89"/>
    <mergeCell ref="G89:H89"/>
    <mergeCell ref="C90:D90"/>
    <mergeCell ref="E90:F90"/>
    <mergeCell ref="G90:H90"/>
    <mergeCell ref="V87:Y87"/>
    <mergeCell ref="Z87:AG88"/>
    <mergeCell ref="I88:K88"/>
    <mergeCell ref="V88:Y88"/>
    <mergeCell ref="I87:K87"/>
    <mergeCell ref="N87:U88"/>
    <mergeCell ref="B87:B88"/>
    <mergeCell ref="C87:D87"/>
    <mergeCell ref="E87:F87"/>
    <mergeCell ref="G87:H87"/>
    <mergeCell ref="C88:D88"/>
    <mergeCell ref="E88:F88"/>
    <mergeCell ref="G88:H88"/>
    <mergeCell ref="V85:Y85"/>
    <mergeCell ref="Z85:AG86"/>
    <mergeCell ref="I86:K86"/>
    <mergeCell ref="V86:Y86"/>
    <mergeCell ref="I85:K85"/>
    <mergeCell ref="N85:U86"/>
    <mergeCell ref="B85:B86"/>
    <mergeCell ref="C85:D85"/>
    <mergeCell ref="E85:F85"/>
    <mergeCell ref="G85:H85"/>
    <mergeCell ref="C86:D86"/>
    <mergeCell ref="E86:F86"/>
    <mergeCell ref="G86:H86"/>
    <mergeCell ref="I83:K83"/>
    <mergeCell ref="N83:U84"/>
    <mergeCell ref="V83:Y83"/>
    <mergeCell ref="Z83:AG84"/>
    <mergeCell ref="I84:K84"/>
    <mergeCell ref="V84:Y84"/>
    <mergeCell ref="B83:B84"/>
    <mergeCell ref="C83:D83"/>
    <mergeCell ref="E83:F83"/>
    <mergeCell ref="G83:H83"/>
    <mergeCell ref="C84:D84"/>
    <mergeCell ref="E84:F84"/>
    <mergeCell ref="G84:H84"/>
    <mergeCell ref="I81:K81"/>
    <mergeCell ref="N81:U82"/>
    <mergeCell ref="V81:Y81"/>
    <mergeCell ref="Z81:AG82"/>
    <mergeCell ref="I82:K82"/>
    <mergeCell ref="V82:Y82"/>
    <mergeCell ref="B81:B82"/>
    <mergeCell ref="C81:D81"/>
    <mergeCell ref="E81:F81"/>
    <mergeCell ref="G81:H81"/>
    <mergeCell ref="C82:D82"/>
    <mergeCell ref="E82:F82"/>
    <mergeCell ref="G82:H82"/>
    <mergeCell ref="I79:K79"/>
    <mergeCell ref="N79:U80"/>
    <mergeCell ref="V79:Y79"/>
    <mergeCell ref="Z79:AG80"/>
    <mergeCell ref="I80:K80"/>
    <mergeCell ref="V80:Y80"/>
    <mergeCell ref="B79:B80"/>
    <mergeCell ref="C79:D79"/>
    <mergeCell ref="E79:F79"/>
    <mergeCell ref="G79:H79"/>
    <mergeCell ref="C80:D80"/>
    <mergeCell ref="E80:F80"/>
    <mergeCell ref="G80:H80"/>
    <mergeCell ref="I77:K77"/>
    <mergeCell ref="N77:U78"/>
    <mergeCell ref="V77:Y77"/>
    <mergeCell ref="Z77:AG78"/>
    <mergeCell ref="I78:K78"/>
    <mergeCell ref="V78:Y78"/>
    <mergeCell ref="N76:U76"/>
    <mergeCell ref="V76:Y76"/>
    <mergeCell ref="Z76:AG76"/>
    <mergeCell ref="B77:B78"/>
    <mergeCell ref="C77:D77"/>
    <mergeCell ref="E77:F77"/>
    <mergeCell ref="G77:H77"/>
    <mergeCell ref="C78:D78"/>
    <mergeCell ref="E78:F78"/>
    <mergeCell ref="G78:H78"/>
    <mergeCell ref="C76:D76"/>
    <mergeCell ref="E76:F76"/>
    <mergeCell ref="G76:H76"/>
    <mergeCell ref="I76:K76"/>
    <mergeCell ref="B75:F75"/>
    <mergeCell ref="G75:U75"/>
    <mergeCell ref="V75:AG75"/>
    <mergeCell ref="V59:Y59"/>
    <mergeCell ref="B73:G74"/>
    <mergeCell ref="H73:H74"/>
    <mergeCell ref="I73:AG74"/>
    <mergeCell ref="C40:K40"/>
    <mergeCell ref="P40:R40"/>
    <mergeCell ref="T40:U40"/>
    <mergeCell ref="C2:W2"/>
    <mergeCell ref="V40:X40"/>
    <mergeCell ref="E6:I6"/>
    <mergeCell ref="E7:I7"/>
    <mergeCell ref="L6:S6"/>
    <mergeCell ref="L5:S5"/>
    <mergeCell ref="L3:S3"/>
  </mergeCells>
  <printOptions horizontalCentered="1" verticalCentered="1"/>
  <pageMargins left="0.984251968503937" right="0.3937007874015748" top="0.31496062992125984" bottom="0.1968503937007874" header="0" footer="0"/>
  <pageSetup fitToHeight="1" fitToWidth="1" horizontalDpi="1200" verticalDpi="1200" orientation="portrait" paperSize="9" scale="9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S85"/>
  <sheetViews>
    <sheetView showRowColHeaders="0" workbookViewId="0" topLeftCell="B1">
      <selection activeCell="P9" sqref="P9"/>
    </sheetView>
  </sheetViews>
  <sheetFormatPr defaultColWidth="11.5546875" defaultRowHeight="15"/>
  <cols>
    <col min="1" max="1" width="20.3359375" style="2" customWidth="1"/>
    <col min="2" max="2" width="4.6640625" style="2" customWidth="1"/>
    <col min="3" max="3" width="2.77734375" style="2" customWidth="1"/>
    <col min="4" max="4" width="1.1171875" style="2" customWidth="1"/>
    <col min="5" max="5" width="2.5546875" style="2" customWidth="1"/>
    <col min="6" max="6" width="4.6640625" style="2" customWidth="1"/>
    <col min="7" max="7" width="6.10546875" style="2" customWidth="1"/>
    <col min="8" max="10" width="2.77734375" style="2" customWidth="1"/>
    <col min="11" max="11" width="3.3359375" style="2" customWidth="1"/>
    <col min="12" max="13" width="2.77734375" style="2" customWidth="1"/>
    <col min="14" max="14" width="3.3359375" style="2" customWidth="1"/>
    <col min="15" max="15" width="2.10546875" style="2" customWidth="1"/>
    <col min="16" max="16" width="3.77734375" style="2" customWidth="1"/>
    <col min="17" max="17" width="1.33203125" style="2" customWidth="1"/>
    <col min="18" max="18" width="3.77734375" style="2" customWidth="1"/>
    <col min="19" max="19" width="2.5546875" style="2" customWidth="1"/>
    <col min="20" max="20" width="4.88671875" style="2" customWidth="1"/>
    <col min="21" max="21" width="2.21484375" style="2" customWidth="1"/>
    <col min="22" max="22" width="1.33203125" style="2" customWidth="1"/>
    <col min="23" max="23" width="1.77734375" style="2" customWidth="1"/>
    <col min="24" max="24" width="3.77734375" style="2" customWidth="1"/>
    <col min="25" max="25" width="2.77734375" style="2" customWidth="1"/>
    <col min="26" max="26" width="7.21484375" style="2" customWidth="1"/>
    <col min="27" max="45" width="6.77734375" style="2" customWidth="1"/>
    <col min="46" max="16384" width="8.88671875" style="2" customWidth="1"/>
  </cols>
  <sheetData>
    <row r="1" spans="1:45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.75" customHeight="1">
      <c r="A2" s="1"/>
      <c r="B2" s="3"/>
      <c r="C2" s="747" t="s">
        <v>102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49"/>
      <c r="Z2" s="3"/>
      <c r="AA2" s="4"/>
      <c r="AB2" s="1"/>
      <c r="AC2" s="5"/>
      <c r="AD2" s="5"/>
      <c r="AE2" s="5"/>
      <c r="AF2" s="5"/>
      <c r="AG2" s="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6" customHeight="1">
      <c r="A3" s="1"/>
      <c r="B3" s="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101</v>
      </c>
      <c r="Y3" s="49"/>
      <c r="Z3" s="3"/>
      <c r="AA3" s="4"/>
      <c r="AB3" s="1"/>
      <c r="AC3" s="5"/>
      <c r="AD3" s="5"/>
      <c r="AE3" s="5"/>
      <c r="AF3" s="5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.75" customHeight="1">
      <c r="A4" s="1"/>
      <c r="B4" s="3"/>
      <c r="C4" s="7" t="s">
        <v>0</v>
      </c>
      <c r="D4" s="8"/>
      <c r="E4" s="744">
        <v>3</v>
      </c>
      <c r="F4" s="744"/>
      <c r="G4" s="744"/>
      <c r="H4" s="744"/>
      <c r="I4" s="744"/>
      <c r="J4" s="182"/>
      <c r="K4" s="182" t="s">
        <v>1</v>
      </c>
      <c r="L4" s="744">
        <v>5</v>
      </c>
      <c r="M4" s="744"/>
      <c r="N4" s="744"/>
      <c r="O4" s="744"/>
      <c r="P4" s="744"/>
      <c r="Q4" s="744"/>
      <c r="R4" s="744"/>
      <c r="S4" s="744"/>
      <c r="T4" s="9"/>
      <c r="U4" s="729"/>
      <c r="V4" s="729"/>
      <c r="W4" s="184" t="s">
        <v>2</v>
      </c>
      <c r="X4" s="185"/>
      <c r="Y4" s="10"/>
      <c r="Z4" s="11"/>
      <c r="AA4" s="4"/>
      <c r="AB4" s="1"/>
      <c r="AC4" s="5"/>
      <c r="AD4" s="5"/>
      <c r="AE4" s="5"/>
      <c r="AF4" s="5"/>
      <c r="AG4" s="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customHeight="1">
      <c r="A5" s="1"/>
      <c r="B5" s="3"/>
      <c r="C5" s="7" t="s">
        <v>3</v>
      </c>
      <c r="D5" s="8"/>
      <c r="E5" s="744">
        <v>6</v>
      </c>
      <c r="F5" s="744"/>
      <c r="G5" s="744"/>
      <c r="H5" s="744"/>
      <c r="I5" s="744"/>
      <c r="J5" s="182"/>
      <c r="K5" s="182" t="s">
        <v>1</v>
      </c>
      <c r="L5" s="744">
        <v>10</v>
      </c>
      <c r="M5" s="744"/>
      <c r="N5" s="744"/>
      <c r="O5" s="744"/>
      <c r="P5" s="744"/>
      <c r="Q5" s="744"/>
      <c r="R5" s="744"/>
      <c r="S5" s="744"/>
      <c r="T5" s="9"/>
      <c r="U5" s="729"/>
      <c r="V5" s="729"/>
      <c r="W5" s="184" t="s">
        <v>2</v>
      </c>
      <c r="X5" s="185"/>
      <c r="Y5" s="10"/>
      <c r="Z5" s="11"/>
      <c r="AA5" s="4"/>
      <c r="AB5" s="1"/>
      <c r="AC5" s="5"/>
      <c r="AD5" s="5"/>
      <c r="AE5" s="5"/>
      <c r="AF5" s="5"/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customHeight="1">
      <c r="A6" s="1"/>
      <c r="B6" s="3"/>
      <c r="C6" s="7" t="s">
        <v>4</v>
      </c>
      <c r="D6" s="8"/>
      <c r="E6" s="744">
        <v>1</v>
      </c>
      <c r="F6" s="744"/>
      <c r="G6" s="744"/>
      <c r="H6" s="744"/>
      <c r="I6" s="744"/>
      <c r="J6" s="182"/>
      <c r="K6" s="182" t="s">
        <v>1</v>
      </c>
      <c r="L6" s="744">
        <v>8</v>
      </c>
      <c r="M6" s="744"/>
      <c r="N6" s="744"/>
      <c r="O6" s="744"/>
      <c r="P6" s="744"/>
      <c r="Q6" s="744"/>
      <c r="R6" s="744"/>
      <c r="S6" s="744"/>
      <c r="T6" s="9"/>
      <c r="U6" s="729"/>
      <c r="V6" s="729"/>
      <c r="W6" s="184" t="s">
        <v>2</v>
      </c>
      <c r="X6" s="185"/>
      <c r="Y6" s="10"/>
      <c r="Z6" s="11"/>
      <c r="AA6" s="4"/>
      <c r="AB6" s="1"/>
      <c r="AC6" s="5"/>
      <c r="AD6" s="5"/>
      <c r="AE6" s="5"/>
      <c r="AF6" s="5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customHeight="1">
      <c r="A7" s="1"/>
      <c r="B7" s="3"/>
      <c r="C7" s="7" t="s">
        <v>5</v>
      </c>
      <c r="D7" s="8"/>
      <c r="E7" s="744">
        <v>2</v>
      </c>
      <c r="F7" s="744"/>
      <c r="G7" s="744"/>
      <c r="H7" s="744"/>
      <c r="I7" s="744"/>
      <c r="J7" s="182"/>
      <c r="K7" s="182" t="s">
        <v>1</v>
      </c>
      <c r="L7" s="744">
        <v>7</v>
      </c>
      <c r="M7" s="744"/>
      <c r="N7" s="744"/>
      <c r="O7" s="744"/>
      <c r="P7" s="744"/>
      <c r="Q7" s="744"/>
      <c r="R7" s="744"/>
      <c r="S7" s="744"/>
      <c r="T7" s="9"/>
      <c r="U7" s="729"/>
      <c r="V7" s="729"/>
      <c r="W7" s="184" t="s">
        <v>2</v>
      </c>
      <c r="X7" s="185"/>
      <c r="Y7" s="10"/>
      <c r="Z7" s="11"/>
      <c r="AA7" s="4"/>
      <c r="AB7" s="1"/>
      <c r="AC7" s="5"/>
      <c r="AD7" s="5"/>
      <c r="AE7" s="5"/>
      <c r="AF7" s="5"/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 customHeight="1">
      <c r="A8" s="1"/>
      <c r="B8" s="3"/>
      <c r="C8" s="159" t="s">
        <v>6</v>
      </c>
      <c r="D8" s="8"/>
      <c r="E8" s="744">
        <v>4</v>
      </c>
      <c r="F8" s="744"/>
      <c r="G8" s="744"/>
      <c r="H8" s="744"/>
      <c r="I8" s="744"/>
      <c r="J8" s="182"/>
      <c r="K8" s="182" t="s">
        <v>1</v>
      </c>
      <c r="L8" s="744">
        <v>9</v>
      </c>
      <c r="M8" s="744"/>
      <c r="N8" s="744"/>
      <c r="O8" s="744"/>
      <c r="P8" s="744"/>
      <c r="Q8" s="744"/>
      <c r="R8" s="744"/>
      <c r="S8" s="744"/>
      <c r="T8" s="9"/>
      <c r="U8" s="729"/>
      <c r="V8" s="729"/>
      <c r="W8" s="184" t="s">
        <v>2</v>
      </c>
      <c r="X8" s="185"/>
      <c r="Y8" s="10"/>
      <c r="Z8" s="11"/>
      <c r="AA8" s="4"/>
      <c r="AB8" s="1"/>
      <c r="AC8" s="5"/>
      <c r="AD8" s="5"/>
      <c r="AE8" s="5"/>
      <c r="AF8" s="5"/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9.5" customHeight="1">
      <c r="A9" s="1"/>
      <c r="B9" s="3"/>
      <c r="C9" s="7" t="s">
        <v>7</v>
      </c>
      <c r="D9" s="8"/>
      <c r="E9" s="182">
        <f>E4</f>
        <v>3</v>
      </c>
      <c r="F9" s="182"/>
      <c r="G9" s="182"/>
      <c r="H9" s="182"/>
      <c r="I9" s="182"/>
      <c r="J9" s="182"/>
      <c r="K9" s="182" t="s">
        <v>1</v>
      </c>
      <c r="L9" s="182">
        <f>L6</f>
        <v>8</v>
      </c>
      <c r="M9" s="182"/>
      <c r="N9" s="182"/>
      <c r="O9" s="182"/>
      <c r="P9" s="182"/>
      <c r="Q9" s="182"/>
      <c r="R9" s="182"/>
      <c r="S9" s="182"/>
      <c r="T9" s="9"/>
      <c r="U9" s="729"/>
      <c r="V9" s="729"/>
      <c r="W9" s="184" t="s">
        <v>2</v>
      </c>
      <c r="X9" s="185"/>
      <c r="Y9" s="10"/>
      <c r="Z9" s="11"/>
      <c r="AA9" s="4"/>
      <c r="AB9" s="1"/>
      <c r="AC9" s="5"/>
      <c r="AD9" s="5"/>
      <c r="AE9" s="5"/>
      <c r="AF9" s="5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>
      <c r="A10" s="1"/>
      <c r="B10" s="3"/>
      <c r="C10" s="7" t="s">
        <v>8</v>
      </c>
      <c r="D10" s="8"/>
      <c r="E10" s="182">
        <f>E7</f>
        <v>2</v>
      </c>
      <c r="F10" s="182"/>
      <c r="G10" s="182"/>
      <c r="H10" s="182"/>
      <c r="I10" s="182"/>
      <c r="J10" s="182"/>
      <c r="K10" s="182" t="s">
        <v>1</v>
      </c>
      <c r="L10" s="182">
        <f>L5</f>
        <v>10</v>
      </c>
      <c r="M10" s="182"/>
      <c r="N10" s="182"/>
      <c r="O10" s="182"/>
      <c r="P10" s="182"/>
      <c r="Q10" s="182"/>
      <c r="R10" s="182"/>
      <c r="S10" s="186"/>
      <c r="T10" s="9"/>
      <c r="U10" s="729"/>
      <c r="V10" s="729"/>
      <c r="W10" s="184" t="s">
        <v>2</v>
      </c>
      <c r="X10" s="185"/>
      <c r="Y10" s="10"/>
      <c r="Z10" s="11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>
      <c r="A11" s="1"/>
      <c r="B11" s="3"/>
      <c r="C11" s="7" t="s">
        <v>9</v>
      </c>
      <c r="D11" s="8"/>
      <c r="E11" s="182">
        <f>E8</f>
        <v>4</v>
      </c>
      <c r="F11" s="182"/>
      <c r="G11" s="182"/>
      <c r="H11" s="182"/>
      <c r="I11" s="182"/>
      <c r="J11" s="182"/>
      <c r="K11" s="182" t="s">
        <v>1</v>
      </c>
      <c r="L11" s="182">
        <f>L4</f>
        <v>5</v>
      </c>
      <c r="M11" s="182"/>
      <c r="N11" s="182"/>
      <c r="O11" s="182"/>
      <c r="P11" s="182"/>
      <c r="Q11" s="182"/>
      <c r="R11" s="182"/>
      <c r="S11" s="186"/>
      <c r="T11" s="9"/>
      <c r="U11" s="729"/>
      <c r="V11" s="729"/>
      <c r="W11" s="184" t="s">
        <v>2</v>
      </c>
      <c r="X11" s="185"/>
      <c r="Y11" s="10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>
      <c r="A12" s="1"/>
      <c r="B12" s="3"/>
      <c r="C12" s="7" t="s">
        <v>10</v>
      </c>
      <c r="D12" s="8"/>
      <c r="E12" s="182">
        <f>E6</f>
        <v>1</v>
      </c>
      <c r="F12" s="182"/>
      <c r="G12" s="182"/>
      <c r="H12" s="182"/>
      <c r="I12" s="182"/>
      <c r="J12" s="182"/>
      <c r="K12" s="182" t="s">
        <v>1</v>
      </c>
      <c r="L12" s="182">
        <f>L8</f>
        <v>9</v>
      </c>
      <c r="M12" s="182"/>
      <c r="N12" s="182"/>
      <c r="O12" s="182"/>
      <c r="P12" s="182"/>
      <c r="Q12" s="182"/>
      <c r="R12" s="182"/>
      <c r="S12" s="186"/>
      <c r="T12" s="9"/>
      <c r="U12" s="729"/>
      <c r="V12" s="729"/>
      <c r="W12" s="184" t="s">
        <v>2</v>
      </c>
      <c r="X12" s="185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>
      <c r="A13" s="1"/>
      <c r="B13" s="3"/>
      <c r="C13" s="159" t="s">
        <v>11</v>
      </c>
      <c r="D13" s="8"/>
      <c r="E13" s="182">
        <f>E5</f>
        <v>6</v>
      </c>
      <c r="F13" s="182"/>
      <c r="G13" s="182"/>
      <c r="H13" s="182"/>
      <c r="I13" s="182"/>
      <c r="J13" s="182"/>
      <c r="K13" s="182" t="s">
        <v>1</v>
      </c>
      <c r="L13" s="182">
        <f>L7</f>
        <v>7</v>
      </c>
      <c r="M13" s="182"/>
      <c r="N13" s="182"/>
      <c r="O13" s="182"/>
      <c r="P13" s="182"/>
      <c r="Q13" s="182"/>
      <c r="R13" s="182"/>
      <c r="S13" s="186"/>
      <c r="T13" s="9"/>
      <c r="U13" s="729"/>
      <c r="V13" s="729"/>
      <c r="W13" s="184" t="s">
        <v>2</v>
      </c>
      <c r="X13" s="185"/>
      <c r="Y13" s="10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9.5" customHeight="1">
      <c r="A14" s="1"/>
      <c r="B14" s="3"/>
      <c r="C14" s="7" t="s">
        <v>12</v>
      </c>
      <c r="D14" s="8"/>
      <c r="E14" s="182">
        <f>E7</f>
        <v>2</v>
      </c>
      <c r="F14" s="182"/>
      <c r="G14" s="182"/>
      <c r="H14" s="182"/>
      <c r="I14" s="182"/>
      <c r="J14" s="182"/>
      <c r="K14" s="182" t="s">
        <v>1</v>
      </c>
      <c r="L14" s="182">
        <f>L4</f>
        <v>5</v>
      </c>
      <c r="M14" s="182"/>
      <c r="N14" s="182"/>
      <c r="O14" s="182"/>
      <c r="P14" s="182"/>
      <c r="Q14" s="182"/>
      <c r="R14" s="182"/>
      <c r="S14" s="186"/>
      <c r="T14" s="9"/>
      <c r="U14" s="729"/>
      <c r="V14" s="729"/>
      <c r="W14" s="184" t="s">
        <v>2</v>
      </c>
      <c r="X14" s="185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>
      <c r="A15" s="1"/>
      <c r="B15" s="3"/>
      <c r="C15" s="7" t="s">
        <v>13</v>
      </c>
      <c r="D15" s="8">
        <f>D5</f>
        <v>0</v>
      </c>
      <c r="E15" s="182">
        <f>L6</f>
        <v>8</v>
      </c>
      <c r="F15" s="182"/>
      <c r="G15" s="182"/>
      <c r="H15" s="182"/>
      <c r="I15" s="182"/>
      <c r="J15" s="182"/>
      <c r="K15" s="182" t="s">
        <v>1</v>
      </c>
      <c r="L15" s="182">
        <f>L8</f>
        <v>9</v>
      </c>
      <c r="M15" s="182"/>
      <c r="N15" s="182"/>
      <c r="O15" s="182"/>
      <c r="P15" s="182"/>
      <c r="Q15" s="182"/>
      <c r="R15" s="182"/>
      <c r="S15" s="186"/>
      <c r="T15" s="9"/>
      <c r="U15" s="729"/>
      <c r="V15" s="729"/>
      <c r="W15" s="184" t="s">
        <v>2</v>
      </c>
      <c r="X15" s="185"/>
      <c r="Y15" s="10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>
      <c r="A16" s="1"/>
      <c r="B16" s="3"/>
      <c r="C16" s="7" t="s">
        <v>14</v>
      </c>
      <c r="D16" s="8"/>
      <c r="E16" s="182">
        <f>E8</f>
        <v>4</v>
      </c>
      <c r="F16" s="182"/>
      <c r="G16" s="182"/>
      <c r="H16" s="182"/>
      <c r="I16" s="182"/>
      <c r="J16" s="182"/>
      <c r="K16" s="182" t="s">
        <v>1</v>
      </c>
      <c r="L16" s="182">
        <f>L7</f>
        <v>7</v>
      </c>
      <c r="M16" s="182"/>
      <c r="N16" s="182"/>
      <c r="O16" s="182"/>
      <c r="P16" s="182"/>
      <c r="Q16" s="182"/>
      <c r="R16" s="182"/>
      <c r="S16" s="186"/>
      <c r="T16" s="9"/>
      <c r="U16" s="729"/>
      <c r="V16" s="729"/>
      <c r="W16" s="184" t="s">
        <v>2</v>
      </c>
      <c r="X16" s="185"/>
      <c r="Y16" s="10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customHeight="1">
      <c r="A17" s="1"/>
      <c r="B17" s="3"/>
      <c r="C17" s="7" t="s">
        <v>15</v>
      </c>
      <c r="D17" s="8"/>
      <c r="E17" s="182">
        <f>E4</f>
        <v>3</v>
      </c>
      <c r="F17" s="182"/>
      <c r="G17" s="182"/>
      <c r="H17" s="182"/>
      <c r="I17" s="182"/>
      <c r="J17" s="182"/>
      <c r="K17" s="182" t="s">
        <v>1</v>
      </c>
      <c r="L17" s="182">
        <f>E5</f>
        <v>6</v>
      </c>
      <c r="M17" s="182"/>
      <c r="N17" s="182"/>
      <c r="O17" s="182"/>
      <c r="P17" s="182"/>
      <c r="Q17" s="182"/>
      <c r="R17" s="182"/>
      <c r="S17" s="186"/>
      <c r="T17" s="9"/>
      <c r="U17" s="729"/>
      <c r="V17" s="729"/>
      <c r="W17" s="184" t="s">
        <v>2</v>
      </c>
      <c r="X17" s="185"/>
      <c r="Y17" s="10"/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>
      <c r="A18" s="1"/>
      <c r="B18" s="3"/>
      <c r="C18" s="159" t="s">
        <v>16</v>
      </c>
      <c r="D18" s="8"/>
      <c r="E18" s="182">
        <f>E6</f>
        <v>1</v>
      </c>
      <c r="F18" s="182"/>
      <c r="G18" s="182"/>
      <c r="H18" s="182"/>
      <c r="I18" s="182"/>
      <c r="J18" s="182"/>
      <c r="K18" s="182" t="s">
        <v>1</v>
      </c>
      <c r="L18" s="182">
        <f>L5</f>
        <v>10</v>
      </c>
      <c r="M18" s="182"/>
      <c r="N18" s="182"/>
      <c r="O18" s="182"/>
      <c r="P18" s="182"/>
      <c r="Q18" s="182"/>
      <c r="R18" s="182"/>
      <c r="S18" s="186"/>
      <c r="T18" s="9"/>
      <c r="U18" s="729"/>
      <c r="V18" s="729"/>
      <c r="W18" s="184" t="s">
        <v>2</v>
      </c>
      <c r="X18" s="185"/>
      <c r="Y18" s="10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9.5" customHeight="1">
      <c r="A19" s="1"/>
      <c r="B19" s="3"/>
      <c r="C19" s="7" t="s">
        <v>17</v>
      </c>
      <c r="D19" s="8"/>
      <c r="E19" s="182">
        <f>E7</f>
        <v>2</v>
      </c>
      <c r="F19" s="182"/>
      <c r="G19" s="182"/>
      <c r="H19" s="182"/>
      <c r="I19" s="182"/>
      <c r="J19" s="182"/>
      <c r="K19" s="182" t="s">
        <v>1</v>
      </c>
      <c r="L19" s="182">
        <f>L8</f>
        <v>9</v>
      </c>
      <c r="M19" s="182"/>
      <c r="N19" s="182"/>
      <c r="O19" s="182"/>
      <c r="P19" s="182"/>
      <c r="Q19" s="182"/>
      <c r="R19" s="182"/>
      <c r="S19" s="186"/>
      <c r="T19" s="9"/>
      <c r="U19" s="729"/>
      <c r="V19" s="729"/>
      <c r="W19" s="184" t="s">
        <v>2</v>
      </c>
      <c r="X19" s="185"/>
      <c r="Y19" s="10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>
      <c r="A20" s="1"/>
      <c r="B20" s="3"/>
      <c r="C20" s="7" t="s">
        <v>18</v>
      </c>
      <c r="D20" s="8"/>
      <c r="E20" s="182">
        <f>E8</f>
        <v>4</v>
      </c>
      <c r="F20" s="182"/>
      <c r="G20" s="182"/>
      <c r="H20" s="182"/>
      <c r="I20" s="182"/>
      <c r="J20" s="182"/>
      <c r="K20" s="182" t="s">
        <v>1</v>
      </c>
      <c r="L20" s="182">
        <f>E5</f>
        <v>6</v>
      </c>
      <c r="M20" s="182"/>
      <c r="N20" s="182"/>
      <c r="O20" s="182"/>
      <c r="P20" s="182"/>
      <c r="Q20" s="182"/>
      <c r="R20" s="182"/>
      <c r="S20" s="186"/>
      <c r="T20" s="9"/>
      <c r="U20" s="729"/>
      <c r="V20" s="729"/>
      <c r="W20" s="184" t="s">
        <v>2</v>
      </c>
      <c r="X20" s="185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>
      <c r="A21" s="1"/>
      <c r="B21" s="3"/>
      <c r="C21" s="7" t="s">
        <v>19</v>
      </c>
      <c r="D21" s="8"/>
      <c r="E21" s="182">
        <f>E6</f>
        <v>1</v>
      </c>
      <c r="F21" s="182"/>
      <c r="G21" s="182"/>
      <c r="H21" s="182"/>
      <c r="I21" s="182"/>
      <c r="J21" s="182"/>
      <c r="K21" s="182" t="s">
        <v>1</v>
      </c>
      <c r="L21" s="182">
        <f>L7</f>
        <v>7</v>
      </c>
      <c r="M21" s="182"/>
      <c r="N21" s="182"/>
      <c r="O21" s="182"/>
      <c r="P21" s="182"/>
      <c r="Q21" s="182"/>
      <c r="R21" s="182"/>
      <c r="S21" s="186"/>
      <c r="T21" s="9"/>
      <c r="U21" s="729"/>
      <c r="V21" s="729"/>
      <c r="W21" s="184" t="s">
        <v>2</v>
      </c>
      <c r="X21" s="185"/>
      <c r="Y21" s="10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>
      <c r="A22" s="1"/>
      <c r="B22" s="3"/>
      <c r="C22" s="7" t="s">
        <v>20</v>
      </c>
      <c r="D22" s="8"/>
      <c r="E22" s="182">
        <f>L4</f>
        <v>5</v>
      </c>
      <c r="F22" s="182"/>
      <c r="G22" s="182"/>
      <c r="H22" s="182"/>
      <c r="I22" s="182"/>
      <c r="J22" s="182"/>
      <c r="K22" s="182" t="s">
        <v>1</v>
      </c>
      <c r="L22" s="182">
        <f>L6</f>
        <v>8</v>
      </c>
      <c r="M22" s="182"/>
      <c r="N22" s="182"/>
      <c r="O22" s="182"/>
      <c r="P22" s="182"/>
      <c r="Q22" s="182"/>
      <c r="R22" s="182"/>
      <c r="S22" s="186"/>
      <c r="T22" s="9"/>
      <c r="U22" s="729"/>
      <c r="V22" s="729"/>
      <c r="W22" s="184" t="s">
        <v>2</v>
      </c>
      <c r="X22" s="185"/>
      <c r="Y22" s="10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>
      <c r="A23" s="1"/>
      <c r="B23" s="3"/>
      <c r="C23" s="159" t="s">
        <v>21</v>
      </c>
      <c r="D23" s="8"/>
      <c r="E23" s="182">
        <f>E4</f>
        <v>3</v>
      </c>
      <c r="F23" s="182"/>
      <c r="G23" s="182"/>
      <c r="H23" s="182"/>
      <c r="I23" s="182"/>
      <c r="J23" s="182"/>
      <c r="K23" s="182" t="s">
        <v>1</v>
      </c>
      <c r="L23" s="182">
        <f>L5</f>
        <v>10</v>
      </c>
      <c r="M23" s="182"/>
      <c r="N23" s="182"/>
      <c r="O23" s="182"/>
      <c r="P23" s="182"/>
      <c r="Q23" s="182"/>
      <c r="R23" s="182"/>
      <c r="S23" s="186"/>
      <c r="T23" s="9"/>
      <c r="U23" s="729"/>
      <c r="V23" s="729"/>
      <c r="W23" s="184" t="s">
        <v>2</v>
      </c>
      <c r="X23" s="185"/>
      <c r="Y23" s="10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.5" customHeight="1">
      <c r="A24" s="1"/>
      <c r="B24" s="3"/>
      <c r="C24" s="7" t="s">
        <v>22</v>
      </c>
      <c r="D24" s="8">
        <f>REPT('[1]SP. Finale'!F33,1)</f>
      </c>
      <c r="E24" s="182">
        <f>E5</f>
        <v>6</v>
      </c>
      <c r="F24" s="182"/>
      <c r="G24" s="182"/>
      <c r="H24" s="182"/>
      <c r="I24" s="182"/>
      <c r="J24" s="182"/>
      <c r="K24" s="182" t="s">
        <v>1</v>
      </c>
      <c r="L24" s="182">
        <f>L8</f>
        <v>9</v>
      </c>
      <c r="M24" s="182"/>
      <c r="N24" s="182"/>
      <c r="O24" s="182"/>
      <c r="P24" s="182"/>
      <c r="Q24" s="182"/>
      <c r="R24" s="182"/>
      <c r="S24" s="186"/>
      <c r="T24" s="9"/>
      <c r="U24" s="729"/>
      <c r="V24" s="729"/>
      <c r="W24" s="184" t="s">
        <v>2</v>
      </c>
      <c r="X24" s="185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>
      <c r="A25" s="1"/>
      <c r="B25" s="3"/>
      <c r="C25" s="7" t="s">
        <v>23</v>
      </c>
      <c r="D25" s="8" t="s">
        <v>24</v>
      </c>
      <c r="E25" s="182">
        <f>L4</f>
        <v>5</v>
      </c>
      <c r="F25" s="182"/>
      <c r="G25" s="182"/>
      <c r="H25" s="182"/>
      <c r="I25" s="182"/>
      <c r="J25" s="182"/>
      <c r="K25" s="182" t="s">
        <v>1</v>
      </c>
      <c r="L25" s="182">
        <f>L7</f>
        <v>7</v>
      </c>
      <c r="M25" s="182"/>
      <c r="N25" s="182"/>
      <c r="O25" s="182"/>
      <c r="P25" s="182"/>
      <c r="Q25" s="182"/>
      <c r="R25" s="182"/>
      <c r="S25" s="186"/>
      <c r="T25" s="9"/>
      <c r="U25" s="729"/>
      <c r="V25" s="729"/>
      <c r="W25" s="184" t="s">
        <v>2</v>
      </c>
      <c r="X25" s="185"/>
      <c r="Y25" s="10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>
      <c r="A26" s="1"/>
      <c r="B26" s="3"/>
      <c r="C26" s="7" t="s">
        <v>25</v>
      </c>
      <c r="D26" s="8" t="s">
        <v>24</v>
      </c>
      <c r="E26" s="182">
        <f>L6</f>
        <v>8</v>
      </c>
      <c r="F26" s="182"/>
      <c r="G26" s="182"/>
      <c r="H26" s="182"/>
      <c r="I26" s="182"/>
      <c r="J26" s="182"/>
      <c r="K26" s="182" t="s">
        <v>1</v>
      </c>
      <c r="L26" s="182">
        <f>L5</f>
        <v>10</v>
      </c>
      <c r="M26" s="182"/>
      <c r="N26" s="182"/>
      <c r="O26" s="182"/>
      <c r="P26" s="182"/>
      <c r="Q26" s="182"/>
      <c r="R26" s="182"/>
      <c r="S26" s="186"/>
      <c r="T26" s="9"/>
      <c r="U26" s="729"/>
      <c r="V26" s="729"/>
      <c r="W26" s="184" t="s">
        <v>2</v>
      </c>
      <c r="X26" s="185"/>
      <c r="Y26" s="10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>
      <c r="A27" s="1"/>
      <c r="B27" s="3"/>
      <c r="C27" s="7" t="s">
        <v>26</v>
      </c>
      <c r="D27" s="8" t="s">
        <v>24</v>
      </c>
      <c r="E27" s="182">
        <f>E7</f>
        <v>2</v>
      </c>
      <c r="F27" s="182"/>
      <c r="G27" s="182"/>
      <c r="H27" s="182"/>
      <c r="I27" s="182"/>
      <c r="J27" s="182"/>
      <c r="K27" s="182" t="s">
        <v>1</v>
      </c>
      <c r="L27" s="182">
        <f>E4</f>
        <v>3</v>
      </c>
      <c r="M27" s="182"/>
      <c r="N27" s="182"/>
      <c r="O27" s="182"/>
      <c r="P27" s="182"/>
      <c r="Q27" s="182"/>
      <c r="R27" s="182"/>
      <c r="S27" s="186"/>
      <c r="T27" s="9"/>
      <c r="U27" s="729"/>
      <c r="V27" s="729"/>
      <c r="W27" s="184" t="s">
        <v>2</v>
      </c>
      <c r="X27" s="185"/>
      <c r="Y27" s="10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>
      <c r="A28" s="1"/>
      <c r="B28" s="3"/>
      <c r="C28" s="159" t="s">
        <v>27</v>
      </c>
      <c r="D28" s="8" t="s">
        <v>24</v>
      </c>
      <c r="E28" s="182">
        <f>E6</f>
        <v>1</v>
      </c>
      <c r="F28" s="182"/>
      <c r="G28" s="182"/>
      <c r="H28" s="182"/>
      <c r="I28" s="182"/>
      <c r="J28" s="182"/>
      <c r="K28" s="182" t="s">
        <v>1</v>
      </c>
      <c r="L28" s="182">
        <f>E8</f>
        <v>4</v>
      </c>
      <c r="M28" s="182"/>
      <c r="N28" s="182"/>
      <c r="O28" s="182"/>
      <c r="P28" s="182"/>
      <c r="Q28" s="182"/>
      <c r="R28" s="182"/>
      <c r="S28" s="186"/>
      <c r="T28" s="9"/>
      <c r="U28" s="729"/>
      <c r="V28" s="729"/>
      <c r="W28" s="184" t="s">
        <v>2</v>
      </c>
      <c r="X28" s="185"/>
      <c r="Y28" s="10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9.5" customHeight="1">
      <c r="A29" s="1"/>
      <c r="B29" s="3"/>
      <c r="C29" s="7" t="s">
        <v>28</v>
      </c>
      <c r="D29" s="8">
        <f>REPT('[1]SP. Finale'!F38,1)</f>
      </c>
      <c r="E29" s="182">
        <f>L4</f>
        <v>5</v>
      </c>
      <c r="F29" s="182"/>
      <c r="G29" s="182"/>
      <c r="H29" s="182"/>
      <c r="I29" s="182"/>
      <c r="J29" s="182"/>
      <c r="K29" s="182" t="s">
        <v>1</v>
      </c>
      <c r="L29" s="182">
        <f>L5</f>
        <v>10</v>
      </c>
      <c r="M29" s="182"/>
      <c r="N29" s="182"/>
      <c r="O29" s="182"/>
      <c r="P29" s="182"/>
      <c r="Q29" s="182"/>
      <c r="R29" s="182"/>
      <c r="S29" s="186"/>
      <c r="T29" s="9"/>
      <c r="U29" s="729"/>
      <c r="V29" s="729"/>
      <c r="W29" s="184" t="s">
        <v>2</v>
      </c>
      <c r="X29" s="185"/>
      <c r="Y29" s="10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>
      <c r="A30" s="1"/>
      <c r="B30" s="3"/>
      <c r="C30" s="7" t="s">
        <v>29</v>
      </c>
      <c r="D30" s="8">
        <f>REPT('[1]SP. Finale'!F39,1)</f>
      </c>
      <c r="E30" s="182">
        <f>L7</f>
        <v>7</v>
      </c>
      <c r="F30" s="182"/>
      <c r="G30" s="182"/>
      <c r="H30" s="182"/>
      <c r="I30" s="182"/>
      <c r="J30" s="182"/>
      <c r="K30" s="182" t="s">
        <v>1</v>
      </c>
      <c r="L30" s="182">
        <f>L8</f>
        <v>9</v>
      </c>
      <c r="M30" s="182"/>
      <c r="N30" s="182"/>
      <c r="O30" s="182"/>
      <c r="P30" s="182"/>
      <c r="Q30" s="182"/>
      <c r="R30" s="182"/>
      <c r="S30" s="186"/>
      <c r="T30" s="9"/>
      <c r="U30" s="729"/>
      <c r="V30" s="729"/>
      <c r="W30" s="184" t="s">
        <v>2</v>
      </c>
      <c r="X30" s="185"/>
      <c r="Y30" s="10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customHeight="1">
      <c r="A31" s="1"/>
      <c r="B31" s="3"/>
      <c r="C31" s="7" t="s">
        <v>30</v>
      </c>
      <c r="D31" s="8">
        <f>REPT('[1]SP. Finale'!F40,1)</f>
      </c>
      <c r="E31" s="182">
        <f>E5</f>
        <v>6</v>
      </c>
      <c r="F31" s="182"/>
      <c r="G31" s="182"/>
      <c r="H31" s="182"/>
      <c r="I31" s="182"/>
      <c r="J31" s="182"/>
      <c r="K31" s="182" t="s">
        <v>1</v>
      </c>
      <c r="L31" s="182">
        <f>L6</f>
        <v>8</v>
      </c>
      <c r="M31" s="182"/>
      <c r="N31" s="182"/>
      <c r="O31" s="182"/>
      <c r="P31" s="182"/>
      <c r="Q31" s="182"/>
      <c r="R31" s="182"/>
      <c r="S31" s="186"/>
      <c r="T31" s="9"/>
      <c r="U31" s="729"/>
      <c r="V31" s="729"/>
      <c r="W31" s="184" t="s">
        <v>2</v>
      </c>
      <c r="X31" s="185"/>
      <c r="Y31" s="10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 customHeight="1">
      <c r="A32" s="1"/>
      <c r="B32" s="3"/>
      <c r="C32" s="7" t="s">
        <v>47</v>
      </c>
      <c r="D32" s="8"/>
      <c r="E32" s="182">
        <f>E6</f>
        <v>1</v>
      </c>
      <c r="F32" s="182"/>
      <c r="G32" s="182"/>
      <c r="H32" s="182"/>
      <c r="I32" s="182"/>
      <c r="J32" s="182"/>
      <c r="K32" s="182" t="s">
        <v>1</v>
      </c>
      <c r="L32" s="182">
        <f>E4</f>
        <v>3</v>
      </c>
      <c r="M32" s="182"/>
      <c r="N32" s="182"/>
      <c r="O32" s="182"/>
      <c r="P32" s="182"/>
      <c r="Q32" s="182"/>
      <c r="R32" s="182"/>
      <c r="S32" s="186"/>
      <c r="T32" s="9"/>
      <c r="U32" s="729"/>
      <c r="V32" s="729"/>
      <c r="W32" s="184" t="s">
        <v>2</v>
      </c>
      <c r="X32" s="185"/>
      <c r="Y32" s="10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>
      <c r="A33" s="1"/>
      <c r="B33" s="3"/>
      <c r="C33" s="159" t="s">
        <v>48</v>
      </c>
      <c r="D33" s="8"/>
      <c r="E33" s="182">
        <f>E7</f>
        <v>2</v>
      </c>
      <c r="F33" s="182"/>
      <c r="G33" s="182"/>
      <c r="H33" s="182"/>
      <c r="I33" s="182"/>
      <c r="J33" s="182"/>
      <c r="K33" s="182" t="s">
        <v>1</v>
      </c>
      <c r="L33" s="182">
        <f>E8</f>
        <v>4</v>
      </c>
      <c r="M33" s="182"/>
      <c r="N33" s="182"/>
      <c r="O33" s="182"/>
      <c r="P33" s="182"/>
      <c r="Q33" s="182"/>
      <c r="R33" s="182"/>
      <c r="S33" s="186"/>
      <c r="T33" s="9"/>
      <c r="U33" s="729"/>
      <c r="V33" s="729"/>
      <c r="W33" s="184" t="s">
        <v>2</v>
      </c>
      <c r="X33" s="185"/>
      <c r="Y33" s="10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9.5" customHeight="1">
      <c r="A34" s="1"/>
      <c r="B34" s="3"/>
      <c r="C34" s="7" t="s">
        <v>49</v>
      </c>
      <c r="D34" s="8"/>
      <c r="E34" s="182">
        <f>L7</f>
        <v>7</v>
      </c>
      <c r="F34" s="182"/>
      <c r="G34" s="182"/>
      <c r="H34" s="182"/>
      <c r="I34" s="182"/>
      <c r="J34" s="182"/>
      <c r="K34" s="182" t="s">
        <v>1</v>
      </c>
      <c r="L34" s="182">
        <f>L5</f>
        <v>10</v>
      </c>
      <c r="M34" s="182"/>
      <c r="N34" s="182"/>
      <c r="O34" s="182"/>
      <c r="P34" s="182"/>
      <c r="Q34" s="182"/>
      <c r="R34" s="182"/>
      <c r="S34" s="186"/>
      <c r="T34" s="9"/>
      <c r="U34" s="729"/>
      <c r="V34" s="729"/>
      <c r="W34" s="184" t="s">
        <v>2</v>
      </c>
      <c r="X34" s="185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 customHeight="1">
      <c r="A35" s="1"/>
      <c r="B35" s="3"/>
      <c r="C35" s="7" t="s">
        <v>50</v>
      </c>
      <c r="D35" s="8"/>
      <c r="E35" s="182">
        <f>E4</f>
        <v>3</v>
      </c>
      <c r="F35" s="182"/>
      <c r="G35" s="182"/>
      <c r="H35" s="182"/>
      <c r="I35" s="182"/>
      <c r="J35" s="182"/>
      <c r="K35" s="182" t="s">
        <v>1</v>
      </c>
      <c r="L35" s="182">
        <f>L8</f>
        <v>9</v>
      </c>
      <c r="M35" s="182"/>
      <c r="N35" s="182"/>
      <c r="O35" s="182"/>
      <c r="P35" s="182"/>
      <c r="Q35" s="182"/>
      <c r="R35" s="182"/>
      <c r="S35" s="186"/>
      <c r="T35" s="9"/>
      <c r="U35" s="729"/>
      <c r="V35" s="729"/>
      <c r="W35" s="184" t="s">
        <v>2</v>
      </c>
      <c r="X35" s="185"/>
      <c r="Y35" s="10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 customHeight="1">
      <c r="A36" s="1"/>
      <c r="B36" s="3"/>
      <c r="C36" s="7" t="s">
        <v>51</v>
      </c>
      <c r="D36" s="8"/>
      <c r="E36" s="182">
        <f>E8</f>
        <v>4</v>
      </c>
      <c r="F36" s="182"/>
      <c r="G36" s="182"/>
      <c r="H36" s="182"/>
      <c r="I36" s="182"/>
      <c r="J36" s="182"/>
      <c r="K36" s="182" t="s">
        <v>1</v>
      </c>
      <c r="L36" s="182">
        <f>L6</f>
        <v>8</v>
      </c>
      <c r="M36" s="182"/>
      <c r="N36" s="182"/>
      <c r="O36" s="182"/>
      <c r="P36" s="182"/>
      <c r="Q36" s="182"/>
      <c r="R36" s="182"/>
      <c r="S36" s="186"/>
      <c r="T36" s="9"/>
      <c r="U36" s="729"/>
      <c r="V36" s="729"/>
      <c r="W36" s="184" t="s">
        <v>2</v>
      </c>
      <c r="X36" s="185"/>
      <c r="Y36" s="10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customHeight="1">
      <c r="A37" s="1"/>
      <c r="B37" s="3"/>
      <c r="C37" s="7" t="s">
        <v>52</v>
      </c>
      <c r="D37" s="8"/>
      <c r="E37" s="182">
        <f>E7</f>
        <v>2</v>
      </c>
      <c r="F37" s="182"/>
      <c r="G37" s="182"/>
      <c r="H37" s="182"/>
      <c r="I37" s="182"/>
      <c r="J37" s="182"/>
      <c r="K37" s="182" t="s">
        <v>1</v>
      </c>
      <c r="L37" s="182">
        <f>E5</f>
        <v>6</v>
      </c>
      <c r="M37" s="182"/>
      <c r="N37" s="182"/>
      <c r="O37" s="182"/>
      <c r="P37" s="182"/>
      <c r="Q37" s="182"/>
      <c r="R37" s="182"/>
      <c r="S37" s="186"/>
      <c r="T37" s="9"/>
      <c r="U37" s="729"/>
      <c r="V37" s="729"/>
      <c r="W37" s="184" t="s">
        <v>2</v>
      </c>
      <c r="X37" s="185"/>
      <c r="Y37" s="10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 customHeight="1">
      <c r="A38" s="1"/>
      <c r="B38" s="3"/>
      <c r="C38" s="159" t="s">
        <v>53</v>
      </c>
      <c r="D38" s="8"/>
      <c r="E38" s="182">
        <f>E6</f>
        <v>1</v>
      </c>
      <c r="F38" s="182"/>
      <c r="G38" s="182"/>
      <c r="H38" s="182"/>
      <c r="I38" s="182"/>
      <c r="J38" s="182"/>
      <c r="K38" s="182" t="s">
        <v>1</v>
      </c>
      <c r="L38" s="182">
        <f>L4</f>
        <v>5</v>
      </c>
      <c r="M38" s="182"/>
      <c r="N38" s="182"/>
      <c r="O38" s="182"/>
      <c r="P38" s="182"/>
      <c r="Q38" s="182"/>
      <c r="R38" s="182"/>
      <c r="S38" s="186"/>
      <c r="T38" s="9"/>
      <c r="U38" s="729"/>
      <c r="V38" s="729"/>
      <c r="W38" s="184" t="s">
        <v>2</v>
      </c>
      <c r="X38" s="185"/>
      <c r="Y38" s="10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9.5" customHeight="1">
      <c r="A39" s="1"/>
      <c r="B39" s="3"/>
      <c r="C39" s="7" t="s">
        <v>54</v>
      </c>
      <c r="D39" s="8"/>
      <c r="E39" s="182">
        <f>E8</f>
        <v>4</v>
      </c>
      <c r="F39" s="182"/>
      <c r="G39" s="182"/>
      <c r="H39" s="182"/>
      <c r="I39" s="182"/>
      <c r="J39" s="182"/>
      <c r="K39" s="182" t="s">
        <v>1</v>
      </c>
      <c r="L39" s="182">
        <f>L5</f>
        <v>10</v>
      </c>
      <c r="M39" s="182"/>
      <c r="N39" s="182"/>
      <c r="O39" s="182"/>
      <c r="P39" s="182"/>
      <c r="Q39" s="182"/>
      <c r="R39" s="182"/>
      <c r="S39" s="186"/>
      <c r="T39" s="9"/>
      <c r="U39" s="729"/>
      <c r="V39" s="729"/>
      <c r="W39" s="184" t="s">
        <v>2</v>
      </c>
      <c r="X39" s="185"/>
      <c r="Y39" s="10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customHeight="1">
      <c r="A40" s="1"/>
      <c r="B40" s="3"/>
      <c r="C40" s="7" t="s">
        <v>55</v>
      </c>
      <c r="D40" s="52"/>
      <c r="E40" s="187">
        <f>E4</f>
        <v>3</v>
      </c>
      <c r="F40" s="188"/>
      <c r="G40" s="188"/>
      <c r="H40" s="188"/>
      <c r="I40" s="188"/>
      <c r="J40" s="188"/>
      <c r="K40" s="182" t="s">
        <v>1</v>
      </c>
      <c r="L40" s="187">
        <f>L7</f>
        <v>7</v>
      </c>
      <c r="M40" s="188"/>
      <c r="N40" s="188"/>
      <c r="O40" s="188"/>
      <c r="P40" s="188"/>
      <c r="Q40" s="188"/>
      <c r="R40" s="188"/>
      <c r="S40" s="188"/>
      <c r="T40" s="52"/>
      <c r="U40" s="729"/>
      <c r="V40" s="729"/>
      <c r="W40" s="184" t="s">
        <v>2</v>
      </c>
      <c r="X40" s="185"/>
      <c r="Y40" s="52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"/>
      <c r="B41" s="13"/>
      <c r="C41" s="7" t="s">
        <v>56</v>
      </c>
      <c r="D41" s="25"/>
      <c r="E41" s="182">
        <f>L4</f>
        <v>5</v>
      </c>
      <c r="F41" s="189"/>
      <c r="G41" s="189"/>
      <c r="H41" s="189"/>
      <c r="I41" s="189"/>
      <c r="J41" s="189"/>
      <c r="K41" s="182" t="s">
        <v>1</v>
      </c>
      <c r="L41" s="182">
        <f>L8</f>
        <v>9</v>
      </c>
      <c r="M41" s="190"/>
      <c r="N41" s="191"/>
      <c r="O41" s="192"/>
      <c r="P41" s="193"/>
      <c r="Q41" s="191"/>
      <c r="R41" s="194"/>
      <c r="S41" s="17"/>
      <c r="T41" s="28"/>
      <c r="U41" s="729"/>
      <c r="V41" s="729"/>
      <c r="W41" s="184" t="s">
        <v>2</v>
      </c>
      <c r="X41" s="185"/>
      <c r="Y41" s="14"/>
      <c r="Z41" s="1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>
      <c r="A42" s="1"/>
      <c r="B42" s="13"/>
      <c r="C42" s="7" t="s">
        <v>57</v>
      </c>
      <c r="D42" s="25"/>
      <c r="E42" s="182">
        <f>E7</f>
        <v>2</v>
      </c>
      <c r="F42" s="189"/>
      <c r="G42" s="189"/>
      <c r="H42" s="189"/>
      <c r="I42" s="189"/>
      <c r="J42" s="189"/>
      <c r="K42" s="182" t="s">
        <v>1</v>
      </c>
      <c r="L42" s="182">
        <f>L6</f>
        <v>8</v>
      </c>
      <c r="M42" s="190"/>
      <c r="N42" s="191"/>
      <c r="O42" s="192"/>
      <c r="P42" s="193"/>
      <c r="Q42" s="191"/>
      <c r="R42" s="194"/>
      <c r="S42" s="17"/>
      <c r="T42" s="28"/>
      <c r="U42" s="729"/>
      <c r="V42" s="729"/>
      <c r="W42" s="184" t="s">
        <v>2</v>
      </c>
      <c r="X42" s="185"/>
      <c r="Y42" s="14"/>
      <c r="Z42" s="1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>
      <c r="A43" s="1"/>
      <c r="B43" s="13"/>
      <c r="C43" s="159" t="s">
        <v>58</v>
      </c>
      <c r="D43" s="55"/>
      <c r="E43" s="187">
        <f>E6</f>
        <v>1</v>
      </c>
      <c r="F43" s="195"/>
      <c r="G43" s="195"/>
      <c r="H43" s="195"/>
      <c r="I43" s="195"/>
      <c r="J43" s="195"/>
      <c r="K43" s="182" t="s">
        <v>1</v>
      </c>
      <c r="L43" s="187">
        <f>E5</f>
        <v>6</v>
      </c>
      <c r="M43" s="56"/>
      <c r="N43" s="196"/>
      <c r="O43" s="56"/>
      <c r="P43" s="197"/>
      <c r="Q43" s="196"/>
      <c r="R43" s="198"/>
      <c r="S43" s="56"/>
      <c r="T43" s="58"/>
      <c r="U43" s="729"/>
      <c r="V43" s="729"/>
      <c r="W43" s="184" t="s">
        <v>2</v>
      </c>
      <c r="X43" s="185"/>
      <c r="Y43" s="14"/>
      <c r="Z43" s="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9.5" customHeight="1">
      <c r="A44" s="1"/>
      <c r="B44" s="13"/>
      <c r="C44" s="7" t="s">
        <v>59</v>
      </c>
      <c r="D44" s="25"/>
      <c r="E44" s="187">
        <f>L8</f>
        <v>9</v>
      </c>
      <c r="F44" s="195"/>
      <c r="G44" s="195"/>
      <c r="H44" s="195"/>
      <c r="I44" s="195"/>
      <c r="J44" s="195"/>
      <c r="K44" s="182" t="s">
        <v>1</v>
      </c>
      <c r="L44" s="187">
        <f>L5</f>
        <v>10</v>
      </c>
      <c r="M44" s="63"/>
      <c r="N44" s="191"/>
      <c r="O44" s="192"/>
      <c r="P44" s="193"/>
      <c r="Q44" s="191"/>
      <c r="R44" s="194"/>
      <c r="S44" s="17"/>
      <c r="T44" s="28"/>
      <c r="U44" s="729"/>
      <c r="V44" s="729"/>
      <c r="W44" s="184" t="s">
        <v>2</v>
      </c>
      <c r="X44" s="185"/>
      <c r="Y44" s="59"/>
      <c r="Z44" s="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>
      <c r="A45" s="1"/>
      <c r="B45" s="13"/>
      <c r="C45" s="7" t="s">
        <v>60</v>
      </c>
      <c r="D45" s="25"/>
      <c r="E45" s="182">
        <f>L7</f>
        <v>7</v>
      </c>
      <c r="F45" s="189"/>
      <c r="G45" s="189"/>
      <c r="H45" s="189"/>
      <c r="I45" s="189"/>
      <c r="J45" s="189"/>
      <c r="K45" s="182" t="s">
        <v>1</v>
      </c>
      <c r="L45" s="182">
        <f>L6</f>
        <v>8</v>
      </c>
      <c r="M45" s="199"/>
      <c r="N45" s="196"/>
      <c r="O45" s="200"/>
      <c r="P45" s="197"/>
      <c r="Q45" s="196"/>
      <c r="R45" s="198"/>
      <c r="S45" s="20"/>
      <c r="T45" s="58"/>
      <c r="U45" s="729"/>
      <c r="V45" s="729"/>
      <c r="W45" s="184" t="s">
        <v>2</v>
      </c>
      <c r="X45" s="185"/>
      <c r="Y45" s="59"/>
      <c r="Z45" s="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>
      <c r="A46" s="1"/>
      <c r="B46" s="13"/>
      <c r="C46" s="7" t="s">
        <v>61</v>
      </c>
      <c r="D46" s="25"/>
      <c r="E46" s="187">
        <f>L4</f>
        <v>5</v>
      </c>
      <c r="F46" s="195"/>
      <c r="G46" s="195"/>
      <c r="H46" s="195"/>
      <c r="I46" s="195"/>
      <c r="J46" s="195"/>
      <c r="K46" s="182" t="s">
        <v>1</v>
      </c>
      <c r="L46" s="187">
        <f>E5</f>
        <v>6</v>
      </c>
      <c r="M46" s="63"/>
      <c r="N46" s="191"/>
      <c r="O46" s="201"/>
      <c r="P46" s="193"/>
      <c r="Q46" s="191"/>
      <c r="R46" s="194"/>
      <c r="S46" s="17"/>
      <c r="T46" s="28"/>
      <c r="U46" s="729"/>
      <c r="V46" s="729"/>
      <c r="W46" s="184" t="s">
        <v>2</v>
      </c>
      <c r="X46" s="185"/>
      <c r="Y46" s="23"/>
      <c r="Z46" s="2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>
      <c r="A47" s="1"/>
      <c r="B47" s="13"/>
      <c r="C47" s="7" t="s">
        <v>62</v>
      </c>
      <c r="D47" s="25"/>
      <c r="E47" s="182">
        <f>E4</f>
        <v>3</v>
      </c>
      <c r="F47" s="189"/>
      <c r="G47" s="189"/>
      <c r="H47" s="189"/>
      <c r="I47" s="189"/>
      <c r="J47" s="189"/>
      <c r="K47" s="182" t="s">
        <v>1</v>
      </c>
      <c r="L47" s="182">
        <f>E8</f>
        <v>4</v>
      </c>
      <c r="M47" s="199"/>
      <c r="N47" s="196"/>
      <c r="O47" s="202"/>
      <c r="P47" s="197"/>
      <c r="Q47" s="196"/>
      <c r="R47" s="198"/>
      <c r="S47" s="20"/>
      <c r="T47" s="58"/>
      <c r="U47" s="729"/>
      <c r="V47" s="729"/>
      <c r="W47" s="184" t="s">
        <v>2</v>
      </c>
      <c r="X47" s="185"/>
      <c r="Y47" s="47"/>
      <c r="Z47" s="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1"/>
      <c r="B48" s="13"/>
      <c r="C48" s="7" t="s">
        <v>63</v>
      </c>
      <c r="D48" s="25"/>
      <c r="E48" s="187">
        <f>E6</f>
        <v>1</v>
      </c>
      <c r="F48" s="63"/>
      <c r="G48" s="63"/>
      <c r="H48" s="63"/>
      <c r="I48" s="63"/>
      <c r="J48" s="63"/>
      <c r="K48" s="182" t="s">
        <v>1</v>
      </c>
      <c r="L48" s="187">
        <f>E7</f>
        <v>2</v>
      </c>
      <c r="M48" s="63"/>
      <c r="N48" s="191"/>
      <c r="O48" s="192"/>
      <c r="P48" s="201"/>
      <c r="Q48" s="191"/>
      <c r="R48" s="192"/>
      <c r="S48" s="17"/>
      <c r="T48" s="28"/>
      <c r="U48" s="729"/>
      <c r="V48" s="729"/>
      <c r="W48" s="184" t="s">
        <v>2</v>
      </c>
      <c r="X48" s="185"/>
      <c r="Y48" s="26"/>
      <c r="Z48" s="2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7.5" customHeight="1">
      <c r="A49" s="1"/>
      <c r="B49" s="13"/>
      <c r="C49" s="24"/>
      <c r="D49" s="25"/>
      <c r="E49" s="53"/>
      <c r="F49" s="53"/>
      <c r="G49" s="53"/>
      <c r="H49" s="53"/>
      <c r="I49" s="53"/>
      <c r="J49" s="53"/>
      <c r="K49" s="53"/>
      <c r="L49" s="53"/>
      <c r="M49" s="60"/>
      <c r="N49" s="57"/>
      <c r="O49" s="42"/>
      <c r="P49" s="61"/>
      <c r="Q49" s="19"/>
      <c r="R49" s="22"/>
      <c r="S49" s="20"/>
      <c r="T49" s="58"/>
      <c r="U49" s="19"/>
      <c r="V49" s="19"/>
      <c r="W49" s="19"/>
      <c r="X49" s="62"/>
      <c r="Y49" s="48"/>
      <c r="Z49" s="2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" customHeight="1">
      <c r="A50" s="1"/>
      <c r="B50" s="13"/>
      <c r="C50" s="24"/>
      <c r="D50" s="25"/>
      <c r="E50" s="21"/>
      <c r="F50" s="21"/>
      <c r="G50" s="21"/>
      <c r="H50" s="21"/>
      <c r="I50" s="21"/>
      <c r="J50" s="21"/>
      <c r="K50" s="21"/>
      <c r="L50" s="21"/>
      <c r="M50" s="21"/>
      <c r="N50" s="54"/>
      <c r="O50" s="15"/>
      <c r="P50" s="15"/>
      <c r="Q50" s="16"/>
      <c r="R50" s="27"/>
      <c r="S50" s="17"/>
      <c r="T50" s="28"/>
      <c r="U50" s="16"/>
      <c r="V50" s="16"/>
      <c r="W50" s="16"/>
      <c r="X50" s="29"/>
      <c r="Y50" s="26"/>
      <c r="Z50" s="2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" customHeight="1">
      <c r="A51" s="1"/>
      <c r="B51" s="13"/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7"/>
      <c r="O51" s="61"/>
      <c r="P51" s="61"/>
      <c r="Q51" s="19"/>
      <c r="R51" s="22"/>
      <c r="S51" s="20"/>
      <c r="T51" s="58"/>
      <c r="U51" s="19"/>
      <c r="V51" s="19"/>
      <c r="W51" s="19"/>
      <c r="X51" s="62"/>
      <c r="Y51" s="56"/>
      <c r="Z51" s="30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>
      <c r="A52" s="1"/>
      <c r="B52" s="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T52" s="32"/>
      <c r="U52" s="32"/>
      <c r="V52" s="745" t="s">
        <v>64</v>
      </c>
      <c r="W52" s="746"/>
      <c r="X52" s="746"/>
      <c r="Y52" s="746"/>
      <c r="Z52" s="74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30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4" ht="12.75" customHeight="1" hidden="1">
      <c r="A66" s="34"/>
      <c r="B66" s="667" t="s">
        <v>32</v>
      </c>
      <c r="C66" s="668"/>
      <c r="D66" s="668"/>
      <c r="E66" s="668"/>
      <c r="F66" s="668"/>
      <c r="G66" s="668"/>
      <c r="H66" s="671">
        <f>'[1]Optionen'!Q19</f>
        <v>1</v>
      </c>
      <c r="I66" s="681" t="str">
        <f>IF(H66=1,"Lizenz Nr.- Eingabe","Hand - Eingabe")</f>
        <v>Lizenz Nr.- Eingabe</v>
      </c>
      <c r="J66" s="682"/>
      <c r="K66" s="682"/>
      <c r="L66" s="682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2"/>
      <c r="AD66" s="682"/>
      <c r="AE66" s="682"/>
      <c r="AF66" s="682"/>
      <c r="AG66" s="682"/>
      <c r="AH66" s="683"/>
    </row>
    <row r="67" spans="1:34" ht="12.75" customHeight="1" hidden="1" thickBot="1">
      <c r="A67" s="34"/>
      <c r="B67" s="669"/>
      <c r="C67" s="670"/>
      <c r="D67" s="670"/>
      <c r="E67" s="670"/>
      <c r="F67" s="670"/>
      <c r="G67" s="670"/>
      <c r="H67" s="672"/>
      <c r="I67" s="684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6"/>
    </row>
    <row r="68" spans="1:34" ht="20.25" customHeight="1" hidden="1" thickBot="1">
      <c r="A68" s="34"/>
      <c r="B68" s="661"/>
      <c r="C68" s="662"/>
      <c r="D68" s="662"/>
      <c r="E68" s="662"/>
      <c r="F68" s="663"/>
      <c r="G68" s="664" t="s">
        <v>33</v>
      </c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6"/>
      <c r="V68" s="673" t="s">
        <v>34</v>
      </c>
      <c r="W68" s="674"/>
      <c r="X68" s="674"/>
      <c r="Y68" s="674"/>
      <c r="Z68" s="674"/>
      <c r="AA68" s="674"/>
      <c r="AB68" s="674"/>
      <c r="AC68" s="674"/>
      <c r="AD68" s="674"/>
      <c r="AE68" s="674"/>
      <c r="AF68" s="674"/>
      <c r="AG68" s="674"/>
      <c r="AH68" s="675"/>
    </row>
    <row r="69" spans="1:34" ht="12.75" customHeight="1" hidden="1" thickBot="1">
      <c r="A69" s="35"/>
      <c r="B69" s="36" t="s">
        <v>35</v>
      </c>
      <c r="C69" s="650" t="s">
        <v>36</v>
      </c>
      <c r="D69" s="651"/>
      <c r="E69" s="652" t="s">
        <v>37</v>
      </c>
      <c r="F69" s="653"/>
      <c r="G69" s="652" t="s">
        <v>38</v>
      </c>
      <c r="H69" s="655"/>
      <c r="I69" s="652" t="s">
        <v>39</v>
      </c>
      <c r="J69" s="656"/>
      <c r="K69" s="657"/>
      <c r="L69" s="37" t="s">
        <v>40</v>
      </c>
      <c r="M69" s="36" t="s">
        <v>41</v>
      </c>
      <c r="N69" s="652" t="s">
        <v>42</v>
      </c>
      <c r="O69" s="654"/>
      <c r="P69" s="654"/>
      <c r="Q69" s="654"/>
      <c r="R69" s="654"/>
      <c r="S69" s="654"/>
      <c r="T69" s="654"/>
      <c r="U69" s="655"/>
      <c r="V69" s="652" t="s">
        <v>43</v>
      </c>
      <c r="W69" s="658"/>
      <c r="X69" s="658"/>
      <c r="Y69" s="658"/>
      <c r="Z69" s="658"/>
      <c r="AA69" s="652" t="s">
        <v>44</v>
      </c>
      <c r="AB69" s="658"/>
      <c r="AC69" s="658"/>
      <c r="AD69" s="658"/>
      <c r="AE69" s="658"/>
      <c r="AF69" s="658"/>
      <c r="AG69" s="658"/>
      <c r="AH69" s="653"/>
    </row>
    <row r="70" spans="1:34" ht="12.75" customHeight="1" hidden="1">
      <c r="A70" s="35"/>
      <c r="B70" s="647">
        <v>1</v>
      </c>
      <c r="C70" s="638">
        <f>'[1]SP. Finale'!AP11</f>
        <v>0</v>
      </c>
      <c r="D70" s="639"/>
      <c r="E70" s="640">
        <f>IF(C70&gt;0,VLOOKUP(C70,'[1]Spielerliste'!$D$8:$K$2833,2,FALSE),"")</f>
      </c>
      <c r="F70" s="641"/>
      <c r="G70" s="611">
        <f>IF(C70&gt;0,VLOOKUP(C70,'[1]Spielerliste'!D8:K2833,5,FALSE),"")</f>
      </c>
      <c r="H70" s="642"/>
      <c r="I70" s="611">
        <f>IF(C70&gt;0,VLOOKUP(C70,'[1]Spielerliste'!$D$8:$K$2833,6,FALSE),"")</f>
      </c>
      <c r="J70" s="612"/>
      <c r="K70" s="613"/>
      <c r="L70" s="38" t="s">
        <v>45</v>
      </c>
      <c r="M70" s="39" t="s">
        <v>46</v>
      </c>
      <c r="N70" s="614">
        <f>IF(C70&gt;0,CONCATENATE(I70,L70,G70,M70,I71,L70,G71),"")</f>
      </c>
      <c r="O70" s="605"/>
      <c r="P70" s="605"/>
      <c r="Q70" s="605"/>
      <c r="R70" s="605"/>
      <c r="S70" s="605"/>
      <c r="T70" s="605"/>
      <c r="U70" s="606"/>
      <c r="V70" s="648">
        <f>IF(ISTEXT('[1]Handeing.'!K11),'[1]Handeing.'!K11,"")</f>
      </c>
      <c r="W70" s="649"/>
      <c r="X70" s="649"/>
      <c r="Y70" s="649"/>
      <c r="Z70" s="649"/>
      <c r="AA70" s="632">
        <f>IF(ISTEXT('[1]Handeing.'!K11),CONCATENATE(V70,M70,V71),"")</f>
      </c>
      <c r="AB70" s="633"/>
      <c r="AC70" s="633"/>
      <c r="AD70" s="633"/>
      <c r="AE70" s="633"/>
      <c r="AF70" s="633"/>
      <c r="AG70" s="633"/>
      <c r="AH70" s="617"/>
    </row>
    <row r="71" spans="1:34" ht="12.75" customHeight="1" hidden="1" thickBot="1">
      <c r="A71" s="35"/>
      <c r="B71" s="636"/>
      <c r="C71" s="643">
        <f>'[1]SP. Finale'!AP12</f>
        <v>0</v>
      </c>
      <c r="D71" s="644"/>
      <c r="E71" s="645">
        <f>IF(C71&gt;0,VLOOKUP(C71,'[1]Spielerliste'!$D$8:$K$2833,2,FALSE),"")</f>
      </c>
      <c r="F71" s="646"/>
      <c r="G71" s="621">
        <f>IF(C71&gt;0,VLOOKUP(C71,'[1]Spielerliste'!D9:K2834,5,FALSE),"")</f>
      </c>
      <c r="H71" s="615"/>
      <c r="I71" s="621">
        <f>IF(C71&gt;0,VLOOKUP(C71,'[1]Spielerliste'!$D$8:$K$2833,6,FALSE),"")</f>
      </c>
      <c r="J71" s="622"/>
      <c r="K71" s="615"/>
      <c r="L71" s="40" t="s">
        <v>45</v>
      </c>
      <c r="M71" s="41" t="s">
        <v>46</v>
      </c>
      <c r="N71" s="607"/>
      <c r="O71" s="608"/>
      <c r="P71" s="608"/>
      <c r="Q71" s="608"/>
      <c r="R71" s="608"/>
      <c r="S71" s="608"/>
      <c r="T71" s="608"/>
      <c r="U71" s="609"/>
      <c r="V71" s="616">
        <f>IF(ISTEXT('[1]Handeing.'!K12),'[1]Handeing.'!K12,"")</f>
      </c>
      <c r="W71" s="610"/>
      <c r="X71" s="610"/>
      <c r="Y71" s="610"/>
      <c r="Z71" s="610"/>
      <c r="AA71" s="618"/>
      <c r="AB71" s="619"/>
      <c r="AC71" s="619"/>
      <c r="AD71" s="619"/>
      <c r="AE71" s="619"/>
      <c r="AF71" s="619"/>
      <c r="AG71" s="619"/>
      <c r="AH71" s="620"/>
    </row>
    <row r="72" spans="1:34" ht="12.75" customHeight="1" hidden="1">
      <c r="A72" s="35"/>
      <c r="B72" s="647">
        <v>2</v>
      </c>
      <c r="C72" s="638">
        <f>'[1]SP. Finale'!AP13</f>
        <v>0</v>
      </c>
      <c r="D72" s="639"/>
      <c r="E72" s="640">
        <f>IF(C72&gt;0,VLOOKUP(C72,'[1]Spielerliste'!$D$8:$K$2833,2,FALSE),"")</f>
      </c>
      <c r="F72" s="641"/>
      <c r="G72" s="611">
        <f>IF(C72&gt;0,VLOOKUP(C72,'[1]Spielerliste'!D10:K2835,5,FALSE),"")</f>
      </c>
      <c r="H72" s="642"/>
      <c r="I72" s="611">
        <f>IF(C72&gt;0,VLOOKUP(C72,'[1]Spielerliste'!$D$8:$K$2833,6,FALSE),"")</f>
      </c>
      <c r="J72" s="612"/>
      <c r="K72" s="613"/>
      <c r="L72" s="38" t="s">
        <v>45</v>
      </c>
      <c r="M72" s="39" t="s">
        <v>46</v>
      </c>
      <c r="N72" s="614">
        <f>IF(C72&gt;0,CONCATENATE(I72,L72,G72,M72,I73,L72,G73),"")</f>
      </c>
      <c r="O72" s="605"/>
      <c r="P72" s="605"/>
      <c r="Q72" s="605"/>
      <c r="R72" s="605"/>
      <c r="S72" s="605"/>
      <c r="T72" s="605"/>
      <c r="U72" s="606"/>
      <c r="V72" s="634">
        <f>IF(ISTEXT('[1]Handeing.'!K13),'[1]Handeing.'!K13,"")</f>
      </c>
      <c r="W72" s="635"/>
      <c r="X72" s="635"/>
      <c r="Y72" s="635"/>
      <c r="Z72" s="635"/>
      <c r="AA72" s="632">
        <f>IF(ISTEXT('[1]Handeing.'!K13),CONCATENATE(V72,M72,V73),"")</f>
      </c>
      <c r="AB72" s="633"/>
      <c r="AC72" s="633"/>
      <c r="AD72" s="633"/>
      <c r="AE72" s="633"/>
      <c r="AF72" s="633"/>
      <c r="AG72" s="633"/>
      <c r="AH72" s="617"/>
    </row>
    <row r="73" spans="1:34" ht="12.75" customHeight="1" hidden="1" thickBot="1">
      <c r="A73" s="35"/>
      <c r="B73" s="637"/>
      <c r="C73" s="643">
        <f>'[1]SP. Finale'!AP14</f>
        <v>0</v>
      </c>
      <c r="D73" s="644"/>
      <c r="E73" s="645">
        <f>IF(C73&gt;0,VLOOKUP(C73,'[1]Spielerliste'!$D$8:$K$2833,2,FALSE),"")</f>
      </c>
      <c r="F73" s="646"/>
      <c r="G73" s="621">
        <f>IF(C73&gt;0,VLOOKUP(C73,'[1]Spielerliste'!D11:K2836,5,FALSE),"")</f>
      </c>
      <c r="H73" s="615"/>
      <c r="I73" s="621">
        <f>IF(C73&gt;0,VLOOKUP(C73,'[1]Spielerliste'!$D$8:$K$2833,6,FALSE),"")</f>
      </c>
      <c r="J73" s="622"/>
      <c r="K73" s="615"/>
      <c r="L73" s="40" t="s">
        <v>45</v>
      </c>
      <c r="M73" s="41" t="s">
        <v>46</v>
      </c>
      <c r="N73" s="607"/>
      <c r="O73" s="608"/>
      <c r="P73" s="608"/>
      <c r="Q73" s="608"/>
      <c r="R73" s="608"/>
      <c r="S73" s="608"/>
      <c r="T73" s="608"/>
      <c r="U73" s="609"/>
      <c r="V73" s="616">
        <f>IF(ISTEXT('[1]Handeing.'!K14),'[1]Handeing.'!K14,"")</f>
      </c>
      <c r="W73" s="610"/>
      <c r="X73" s="610"/>
      <c r="Y73" s="610"/>
      <c r="Z73" s="610"/>
      <c r="AA73" s="618"/>
      <c r="AB73" s="619"/>
      <c r="AC73" s="619"/>
      <c r="AD73" s="619"/>
      <c r="AE73" s="619"/>
      <c r="AF73" s="619"/>
      <c r="AG73" s="619"/>
      <c r="AH73" s="620"/>
    </row>
    <row r="74" spans="1:34" ht="12.75" customHeight="1" hidden="1">
      <c r="A74" s="35"/>
      <c r="B74" s="636">
        <v>3</v>
      </c>
      <c r="C74" s="638">
        <f>'[1]SP. Finale'!AP15</f>
        <v>0</v>
      </c>
      <c r="D74" s="639"/>
      <c r="E74" s="640">
        <f>IF(C74&gt;0,VLOOKUP(C74,'[1]Spielerliste'!$D$8:$K$2833,2,FALSE),"")</f>
      </c>
      <c r="F74" s="641"/>
      <c r="G74" s="611">
        <f>IF(C74&gt;0,VLOOKUP(C74,'[1]Spielerliste'!D12:K2837,5,FALSE),"")</f>
      </c>
      <c r="H74" s="642"/>
      <c r="I74" s="611">
        <f>IF(C74&gt;0,VLOOKUP(C74,'[1]Spielerliste'!$D$8:$K$2833,6,FALSE),"")</f>
      </c>
      <c r="J74" s="612"/>
      <c r="K74" s="613"/>
      <c r="L74" s="38" t="s">
        <v>45</v>
      </c>
      <c r="M74" s="39" t="s">
        <v>46</v>
      </c>
      <c r="N74" s="614">
        <f>IF(C74&gt;0,CONCATENATE(I74,L74,G74,M74,I75,L74,G75),"")</f>
      </c>
      <c r="O74" s="605"/>
      <c r="P74" s="605"/>
      <c r="Q74" s="605"/>
      <c r="R74" s="605"/>
      <c r="S74" s="605"/>
      <c r="T74" s="605"/>
      <c r="U74" s="606"/>
      <c r="V74" s="634">
        <f>IF(ISTEXT('[1]Handeing.'!K15),'[1]Handeing.'!K15,"")</f>
      </c>
      <c r="W74" s="635"/>
      <c r="X74" s="635"/>
      <c r="Y74" s="635"/>
      <c r="Z74" s="635"/>
      <c r="AA74" s="632">
        <f>IF(ISTEXT('[1]Handeing.'!K15),CONCATENATE(V74,M74,V75),"")</f>
      </c>
      <c r="AB74" s="633"/>
      <c r="AC74" s="633"/>
      <c r="AD74" s="633"/>
      <c r="AE74" s="633"/>
      <c r="AF74" s="633"/>
      <c r="AG74" s="633"/>
      <c r="AH74" s="617"/>
    </row>
    <row r="75" spans="1:34" ht="12.75" customHeight="1" hidden="1" thickBot="1">
      <c r="A75" s="35"/>
      <c r="B75" s="636"/>
      <c r="C75" s="643">
        <f>'[1]SP. Finale'!AP16</f>
        <v>0</v>
      </c>
      <c r="D75" s="644"/>
      <c r="E75" s="645">
        <f>IF(C75&gt;0,VLOOKUP(C75,'[1]Spielerliste'!$D$8:$K$2833,2,FALSE),"")</f>
      </c>
      <c r="F75" s="646"/>
      <c r="G75" s="621">
        <f>IF(C75&gt;0,VLOOKUP(C75,'[1]Spielerliste'!D13:K2838,5,FALSE),"")</f>
      </c>
      <c r="H75" s="615"/>
      <c r="I75" s="621">
        <f>IF(C75&gt;0,VLOOKUP(C75,'[1]Spielerliste'!$D$8:$K$2833,6,FALSE),"")</f>
      </c>
      <c r="J75" s="622"/>
      <c r="K75" s="615"/>
      <c r="L75" s="40" t="s">
        <v>45</v>
      </c>
      <c r="M75" s="41" t="s">
        <v>46</v>
      </c>
      <c r="N75" s="607"/>
      <c r="O75" s="608"/>
      <c r="P75" s="608"/>
      <c r="Q75" s="608"/>
      <c r="R75" s="608"/>
      <c r="S75" s="608"/>
      <c r="T75" s="608"/>
      <c r="U75" s="609"/>
      <c r="V75" s="616">
        <f>IF(ISTEXT('[1]Handeing.'!K16),'[1]Handeing.'!K16,"")</f>
      </c>
      <c r="W75" s="610"/>
      <c r="X75" s="610"/>
      <c r="Y75" s="610"/>
      <c r="Z75" s="610"/>
      <c r="AA75" s="618"/>
      <c r="AB75" s="619"/>
      <c r="AC75" s="619"/>
      <c r="AD75" s="619"/>
      <c r="AE75" s="619"/>
      <c r="AF75" s="619"/>
      <c r="AG75" s="619"/>
      <c r="AH75" s="620"/>
    </row>
    <row r="76" spans="1:34" ht="12.75" customHeight="1" hidden="1">
      <c r="A76" s="35"/>
      <c r="B76" s="647">
        <v>4</v>
      </c>
      <c r="C76" s="638">
        <f>'[1]SP. Finale'!AP17</f>
        <v>0</v>
      </c>
      <c r="D76" s="639"/>
      <c r="E76" s="640">
        <f>IF(C76&gt;0,VLOOKUP(C76,'[1]Spielerliste'!$D$8:$K$2833,2,FALSE),"")</f>
      </c>
      <c r="F76" s="641"/>
      <c r="G76" s="611">
        <f>IF(C76&gt;0,VLOOKUP(C76,'[1]Spielerliste'!D14:K2839,5,FALSE),"")</f>
      </c>
      <c r="H76" s="642"/>
      <c r="I76" s="611">
        <f>IF(C76&gt;0,VLOOKUP(C76,'[1]Spielerliste'!$D$8:$K$2833,6,FALSE),"")</f>
      </c>
      <c r="J76" s="612"/>
      <c r="K76" s="613"/>
      <c r="L76" s="38" t="s">
        <v>45</v>
      </c>
      <c r="M76" s="39" t="s">
        <v>46</v>
      </c>
      <c r="N76" s="614">
        <f>IF(C76&gt;0,CONCATENATE(I76,L76,G76,M76,I77,L76,G77),"")</f>
      </c>
      <c r="O76" s="605"/>
      <c r="P76" s="605"/>
      <c r="Q76" s="605"/>
      <c r="R76" s="605"/>
      <c r="S76" s="605"/>
      <c r="T76" s="605"/>
      <c r="U76" s="606"/>
      <c r="V76" s="634">
        <f>IF(ISTEXT('[1]Handeing.'!K17),'[1]Handeing.'!K17,"")</f>
      </c>
      <c r="W76" s="635"/>
      <c r="X76" s="635"/>
      <c r="Y76" s="635"/>
      <c r="Z76" s="635"/>
      <c r="AA76" s="632">
        <f>IF(ISTEXT('[1]Handeing.'!K17),CONCATENATE(V76,M76,V77),"")</f>
      </c>
      <c r="AB76" s="633"/>
      <c r="AC76" s="633"/>
      <c r="AD76" s="633"/>
      <c r="AE76" s="633"/>
      <c r="AF76" s="633"/>
      <c r="AG76" s="633"/>
      <c r="AH76" s="617"/>
    </row>
    <row r="77" spans="1:34" ht="12.75" customHeight="1" hidden="1" thickBot="1">
      <c r="A77" s="35"/>
      <c r="B77" s="637"/>
      <c r="C77" s="643">
        <f>'[1]SP. Finale'!AP18</f>
        <v>0</v>
      </c>
      <c r="D77" s="644"/>
      <c r="E77" s="645">
        <f>IF(C77&gt;0,VLOOKUP(C77,'[1]Spielerliste'!$D$8:$K$2833,2,FALSE),"")</f>
      </c>
      <c r="F77" s="646"/>
      <c r="G77" s="621">
        <f>IF(C77&gt;0,VLOOKUP(C77,'[1]Spielerliste'!D15:K2840,5,FALSE),"")</f>
      </c>
      <c r="H77" s="615"/>
      <c r="I77" s="621">
        <f>IF(C77&gt;0,VLOOKUP(C77,'[1]Spielerliste'!$D$8:$K$2833,6,FALSE),"")</f>
      </c>
      <c r="J77" s="622"/>
      <c r="K77" s="615"/>
      <c r="L77" s="40" t="s">
        <v>45</v>
      </c>
      <c r="M77" s="41" t="s">
        <v>46</v>
      </c>
      <c r="N77" s="607"/>
      <c r="O77" s="608"/>
      <c r="P77" s="608"/>
      <c r="Q77" s="608"/>
      <c r="R77" s="608"/>
      <c r="S77" s="608"/>
      <c r="T77" s="608"/>
      <c r="U77" s="609"/>
      <c r="V77" s="616">
        <f>IF(ISTEXT('[1]Handeing.'!K18),'[1]Handeing.'!K18,"")</f>
      </c>
      <c r="W77" s="610"/>
      <c r="X77" s="610"/>
      <c r="Y77" s="610"/>
      <c r="Z77" s="610"/>
      <c r="AA77" s="618"/>
      <c r="AB77" s="619"/>
      <c r="AC77" s="619"/>
      <c r="AD77" s="619"/>
      <c r="AE77" s="619"/>
      <c r="AF77" s="619"/>
      <c r="AG77" s="619"/>
      <c r="AH77" s="620"/>
    </row>
    <row r="78" spans="1:34" ht="12.75" customHeight="1" hidden="1">
      <c r="A78" s="35"/>
      <c r="B78" s="636">
        <v>5</v>
      </c>
      <c r="C78" s="638">
        <f>'[1]SP. Finale'!AP20</f>
        <v>0</v>
      </c>
      <c r="D78" s="639"/>
      <c r="E78" s="640">
        <f>IF(C78&gt;0,VLOOKUP(C78,'[1]Spielerliste'!$D$8:$K$2833,2,FALSE),"")</f>
      </c>
      <c r="F78" s="641"/>
      <c r="G78" s="611">
        <f>IF(C78&gt;0,VLOOKUP(C78,'[1]Spielerliste'!D16:K2841,5,FALSE),"")</f>
      </c>
      <c r="H78" s="642"/>
      <c r="I78" s="611">
        <f>IF(C78&gt;0,VLOOKUP(C78,'[1]Spielerliste'!$D$8:$K$2833,6,FALSE),"")</f>
      </c>
      <c r="J78" s="612"/>
      <c r="K78" s="613"/>
      <c r="L78" s="38" t="s">
        <v>45</v>
      </c>
      <c r="M78" s="39" t="s">
        <v>46</v>
      </c>
      <c r="N78" s="614">
        <f>IF(C78&gt;0,CONCATENATE(I78,L78,G78,M78,I79,L78,G79),"")</f>
      </c>
      <c r="O78" s="605"/>
      <c r="P78" s="605"/>
      <c r="Q78" s="605"/>
      <c r="R78" s="605"/>
      <c r="S78" s="605"/>
      <c r="T78" s="605"/>
      <c r="U78" s="606"/>
      <c r="V78" s="634">
        <f>IF(ISTEXT('[1]Handeing.'!K19),'[1]Handeing.'!K19,"")</f>
      </c>
      <c r="W78" s="635"/>
      <c r="X78" s="635"/>
      <c r="Y78" s="635"/>
      <c r="Z78" s="635"/>
      <c r="AA78" s="632">
        <f>IF(ISTEXT('[1]Handeing.'!K19),CONCATENATE(V78,M78,V79),"")</f>
      </c>
      <c r="AB78" s="633"/>
      <c r="AC78" s="633"/>
      <c r="AD78" s="633"/>
      <c r="AE78" s="633"/>
      <c r="AF78" s="633"/>
      <c r="AG78" s="633"/>
      <c r="AH78" s="617"/>
    </row>
    <row r="79" spans="1:34" ht="12.75" customHeight="1" hidden="1" thickBot="1">
      <c r="A79" s="35"/>
      <c r="B79" s="636"/>
      <c r="C79" s="643">
        <f>'[1]SP. Finale'!AP21</f>
        <v>0</v>
      </c>
      <c r="D79" s="644"/>
      <c r="E79" s="645">
        <f>IF(C79&gt;0,VLOOKUP(C79,'[1]Spielerliste'!$D$8:$K$2833,2,FALSE),"")</f>
      </c>
      <c r="F79" s="646"/>
      <c r="G79" s="621">
        <f>IF(C79&gt;0,VLOOKUP(C79,'[1]Spielerliste'!D17:K2842,5,FALSE),"")</f>
      </c>
      <c r="H79" s="615"/>
      <c r="I79" s="621">
        <f>IF(C79&gt;0,VLOOKUP(C79,'[1]Spielerliste'!$D$8:$K$2833,6,FALSE),"")</f>
      </c>
      <c r="J79" s="622"/>
      <c r="K79" s="615"/>
      <c r="L79" s="40" t="s">
        <v>45</v>
      </c>
      <c r="M79" s="41" t="s">
        <v>46</v>
      </c>
      <c r="N79" s="607"/>
      <c r="O79" s="608"/>
      <c r="P79" s="608"/>
      <c r="Q79" s="608"/>
      <c r="R79" s="608"/>
      <c r="S79" s="608"/>
      <c r="T79" s="608"/>
      <c r="U79" s="609"/>
      <c r="V79" s="616">
        <f>IF(ISTEXT('[1]Handeing.'!K20),'[1]Handeing.'!K20,"")</f>
      </c>
      <c r="W79" s="610"/>
      <c r="X79" s="610"/>
      <c r="Y79" s="610"/>
      <c r="Z79" s="610"/>
      <c r="AA79" s="618"/>
      <c r="AB79" s="619"/>
      <c r="AC79" s="619"/>
      <c r="AD79" s="619"/>
      <c r="AE79" s="619"/>
      <c r="AF79" s="619"/>
      <c r="AG79" s="619"/>
      <c r="AH79" s="620"/>
    </row>
    <row r="80" spans="1:34" ht="12.75" customHeight="1" hidden="1">
      <c r="A80" s="35"/>
      <c r="B80" s="647">
        <v>6</v>
      </c>
      <c r="C80" s="638">
        <f>'[1]SP. Finale'!AP22</f>
        <v>0</v>
      </c>
      <c r="D80" s="639"/>
      <c r="E80" s="640">
        <f>IF(C80&gt;0,VLOOKUP(C80,'[1]Spielerliste'!$D$8:$K$2833,2,FALSE),"")</f>
      </c>
      <c r="F80" s="641"/>
      <c r="G80" s="611">
        <f>IF(C80&gt;0,VLOOKUP(C80,'[1]Spielerliste'!D18:K2843,5,FALSE),"")</f>
      </c>
      <c r="H80" s="642"/>
      <c r="I80" s="611">
        <f>IF(C80&gt;0,VLOOKUP(C80,'[1]Spielerliste'!$D$8:$K$2833,6,FALSE),"")</f>
      </c>
      <c r="J80" s="612"/>
      <c r="K80" s="613"/>
      <c r="L80" s="38" t="s">
        <v>45</v>
      </c>
      <c r="M80" s="39" t="s">
        <v>46</v>
      </c>
      <c r="N80" s="614">
        <f>IF(C80&gt;0,CONCATENATE(I80,L80,G80,M80,I81,L80,G81),"")</f>
      </c>
      <c r="O80" s="605"/>
      <c r="P80" s="605"/>
      <c r="Q80" s="605"/>
      <c r="R80" s="605"/>
      <c r="S80" s="605"/>
      <c r="T80" s="605"/>
      <c r="U80" s="606"/>
      <c r="V80" s="634">
        <f>IF(ISTEXT('[1]Handeing.'!K21),'[1]Handeing.'!K21,"")</f>
      </c>
      <c r="W80" s="635"/>
      <c r="X80" s="635"/>
      <c r="Y80" s="635"/>
      <c r="Z80" s="635"/>
      <c r="AA80" s="632">
        <f>IF(ISTEXT('[1]Handeing.'!K21),CONCATENATE(V80,M80,V81),"")</f>
      </c>
      <c r="AB80" s="633"/>
      <c r="AC80" s="633"/>
      <c r="AD80" s="633"/>
      <c r="AE80" s="633"/>
      <c r="AF80" s="633"/>
      <c r="AG80" s="633"/>
      <c r="AH80" s="617"/>
    </row>
    <row r="81" spans="1:34" ht="12.75" customHeight="1" hidden="1" thickBot="1">
      <c r="A81" s="35"/>
      <c r="B81" s="637"/>
      <c r="C81" s="643">
        <f>'[1]SP. Finale'!AP23</f>
        <v>0</v>
      </c>
      <c r="D81" s="644"/>
      <c r="E81" s="645">
        <f>IF(C81&gt;0,VLOOKUP(C81,'[1]Spielerliste'!$D$8:$K$2833,2,FALSE),"")</f>
      </c>
      <c r="F81" s="646"/>
      <c r="G81" s="621">
        <f>IF(C81&gt;0,VLOOKUP(C81,'[1]Spielerliste'!D19:K2844,5,FALSE),"")</f>
      </c>
      <c r="H81" s="615"/>
      <c r="I81" s="621">
        <f>IF(C81&gt;0,VLOOKUP(C81,'[1]Spielerliste'!$D$8:$K$2833,6,FALSE),"")</f>
      </c>
      <c r="J81" s="622"/>
      <c r="K81" s="615"/>
      <c r="L81" s="40" t="s">
        <v>45</v>
      </c>
      <c r="M81" s="41" t="s">
        <v>46</v>
      </c>
      <c r="N81" s="607"/>
      <c r="O81" s="608"/>
      <c r="P81" s="608"/>
      <c r="Q81" s="608"/>
      <c r="R81" s="608"/>
      <c r="S81" s="608"/>
      <c r="T81" s="608"/>
      <c r="U81" s="609"/>
      <c r="V81" s="616">
        <f>IF(ISTEXT('[1]Handeing.'!K22),'[1]Handeing.'!K22,"")</f>
      </c>
      <c r="W81" s="610"/>
      <c r="X81" s="610"/>
      <c r="Y81" s="610"/>
      <c r="Z81" s="610"/>
      <c r="AA81" s="618"/>
      <c r="AB81" s="619"/>
      <c r="AC81" s="619"/>
      <c r="AD81" s="619"/>
      <c r="AE81" s="619"/>
      <c r="AF81" s="619"/>
      <c r="AG81" s="619"/>
      <c r="AH81" s="620"/>
    </row>
    <row r="82" spans="1:34" ht="12.75" customHeight="1" hidden="1">
      <c r="A82" s="35"/>
      <c r="B82" s="647">
        <v>7</v>
      </c>
      <c r="C82" s="638">
        <f>'[1]SP. Finale'!AP24</f>
        <v>0</v>
      </c>
      <c r="D82" s="639"/>
      <c r="E82" s="640">
        <f>IF(C82&gt;0,VLOOKUP(C82,'[1]Spielerliste'!$D$8:$K$2833,2,FALSE),"")</f>
      </c>
      <c r="F82" s="641"/>
      <c r="G82" s="611">
        <f>IF(C82&gt;0,VLOOKUP(C82,'[1]Spielerliste'!D20:K2845,5,FALSE),"")</f>
      </c>
      <c r="H82" s="642"/>
      <c r="I82" s="611">
        <f>IF(C82&gt;0,VLOOKUP(C82,'[1]Spielerliste'!$D$8:$K$2833,6,FALSE),"")</f>
      </c>
      <c r="J82" s="612"/>
      <c r="K82" s="613"/>
      <c r="L82" s="38" t="s">
        <v>45</v>
      </c>
      <c r="M82" s="39" t="s">
        <v>46</v>
      </c>
      <c r="N82" s="614">
        <f>IF(C82&gt;0,CONCATENATE(I82,L82,G82,M82,I83,L82,G83),"")</f>
      </c>
      <c r="O82" s="605"/>
      <c r="P82" s="605"/>
      <c r="Q82" s="605"/>
      <c r="R82" s="605"/>
      <c r="S82" s="605"/>
      <c r="T82" s="605"/>
      <c r="U82" s="606"/>
      <c r="V82" s="634">
        <f>IF(ISTEXT('[1]Handeing.'!K23),'[1]Handeing.'!K23,"")</f>
      </c>
      <c r="W82" s="635"/>
      <c r="X82" s="635"/>
      <c r="Y82" s="635"/>
      <c r="Z82" s="635"/>
      <c r="AA82" s="632">
        <f>IF(ISTEXT('[1]Handeing.'!K23),CONCATENATE(V82,M82,V83),"")</f>
      </c>
      <c r="AB82" s="633"/>
      <c r="AC82" s="633"/>
      <c r="AD82" s="633"/>
      <c r="AE82" s="633"/>
      <c r="AF82" s="633"/>
      <c r="AG82" s="633"/>
      <c r="AH82" s="617"/>
    </row>
    <row r="83" spans="1:34" ht="12.75" customHeight="1" hidden="1" thickBot="1">
      <c r="A83" s="35"/>
      <c r="B83" s="637"/>
      <c r="C83" s="643">
        <f>'[1]SP. Finale'!AP25</f>
        <v>0</v>
      </c>
      <c r="D83" s="644"/>
      <c r="E83" s="645">
        <f>IF(C83&gt;0,VLOOKUP(C83,'[1]Spielerliste'!$D$8:$K$2833,2,FALSE),"")</f>
      </c>
      <c r="F83" s="646"/>
      <c r="G83" s="621">
        <f>IF(C83&gt;0,VLOOKUP(C83,'[1]Spielerliste'!D21:K2846,5,FALSE),"")</f>
      </c>
      <c r="H83" s="615"/>
      <c r="I83" s="621">
        <f>IF(C83&gt;0,VLOOKUP(C83,'[1]Spielerliste'!$D$8:$K$2833,6,FALSE),"")</f>
      </c>
      <c r="J83" s="622"/>
      <c r="K83" s="615"/>
      <c r="L83" s="40" t="s">
        <v>45</v>
      </c>
      <c r="M83" s="41" t="s">
        <v>46</v>
      </c>
      <c r="N83" s="607"/>
      <c r="O83" s="608"/>
      <c r="P83" s="608"/>
      <c r="Q83" s="608"/>
      <c r="R83" s="608"/>
      <c r="S83" s="608"/>
      <c r="T83" s="608"/>
      <c r="U83" s="609"/>
      <c r="V83" s="616">
        <f>IF(ISTEXT('[1]Handeing.'!K24),'[1]Handeing.'!K24,"")</f>
      </c>
      <c r="W83" s="610"/>
      <c r="X83" s="610"/>
      <c r="Y83" s="610"/>
      <c r="Z83" s="610"/>
      <c r="AA83" s="618"/>
      <c r="AB83" s="619"/>
      <c r="AC83" s="619"/>
      <c r="AD83" s="619"/>
      <c r="AE83" s="619"/>
      <c r="AF83" s="619"/>
      <c r="AG83" s="619"/>
      <c r="AH83" s="620"/>
    </row>
    <row r="84" spans="1:34" ht="12.75" customHeight="1" hidden="1">
      <c r="A84" s="35"/>
      <c r="B84" s="636">
        <v>8</v>
      </c>
      <c r="C84" s="638">
        <f>'[1]SP. Finale'!AP26</f>
        <v>0</v>
      </c>
      <c r="D84" s="639"/>
      <c r="E84" s="640">
        <f>IF(C84&gt;0,VLOOKUP(C84,'[1]Spielerliste'!$D$8:$K$2833,2,FALSE),"")</f>
      </c>
      <c r="F84" s="641"/>
      <c r="G84" s="611">
        <f>IF(C84&gt;0,VLOOKUP(C84,'[1]Spielerliste'!D22:K2847,5,FALSE),"")</f>
      </c>
      <c r="H84" s="642"/>
      <c r="I84" s="611">
        <f>IF(C84&gt;0,VLOOKUP(C84,'[1]Spielerliste'!$D$8:$K$2833,6,FALSE),"")</f>
      </c>
      <c r="J84" s="612"/>
      <c r="K84" s="613"/>
      <c r="L84" s="38" t="s">
        <v>45</v>
      </c>
      <c r="M84" s="39" t="s">
        <v>46</v>
      </c>
      <c r="N84" s="614">
        <f>IF(C84&gt;0,CONCATENATE(I84,L84,G84,M84,I85,L84,G85),"")</f>
      </c>
      <c r="O84" s="605"/>
      <c r="P84" s="605"/>
      <c r="Q84" s="605"/>
      <c r="R84" s="605"/>
      <c r="S84" s="605"/>
      <c r="T84" s="605"/>
      <c r="U84" s="606"/>
      <c r="V84" s="634">
        <f>IF(ISTEXT('[1]Handeing.'!K25),'[1]Handeing.'!K25,"")</f>
      </c>
      <c r="W84" s="635"/>
      <c r="X84" s="635"/>
      <c r="Y84" s="635"/>
      <c r="Z84" s="635"/>
      <c r="AA84" s="632">
        <f>IF(ISTEXT('[1]Handeing.'!K25),CONCATENATE(V84,M84,V85),"")</f>
      </c>
      <c r="AB84" s="633"/>
      <c r="AC84" s="633"/>
      <c r="AD84" s="633"/>
      <c r="AE84" s="633"/>
      <c r="AF84" s="633"/>
      <c r="AG84" s="633"/>
      <c r="AH84" s="617"/>
    </row>
    <row r="85" spans="1:34" ht="12.75" customHeight="1" hidden="1" thickBot="1">
      <c r="A85" s="35"/>
      <c r="B85" s="637"/>
      <c r="C85" s="643">
        <f>'[1]SP. Finale'!AP27</f>
        <v>0</v>
      </c>
      <c r="D85" s="644"/>
      <c r="E85" s="645">
        <f>IF(C85&gt;0,VLOOKUP(C85,'[1]Spielerliste'!$D$8:$K$2833,2,FALSE),"")</f>
      </c>
      <c r="F85" s="646"/>
      <c r="G85" s="621">
        <f>IF(C85&gt;0,VLOOKUP(C85,'[1]Spielerliste'!D23:K2848,5,FALSE),"")</f>
      </c>
      <c r="H85" s="615"/>
      <c r="I85" s="621">
        <f>IF(C85&gt;0,VLOOKUP(C85,'[1]Spielerliste'!$D$8:$K$2833,6,FALSE),"")</f>
      </c>
      <c r="J85" s="622"/>
      <c r="K85" s="615"/>
      <c r="L85" s="40" t="s">
        <v>45</v>
      </c>
      <c r="M85" s="41" t="s">
        <v>46</v>
      </c>
      <c r="N85" s="607"/>
      <c r="O85" s="608"/>
      <c r="P85" s="608"/>
      <c r="Q85" s="608"/>
      <c r="R85" s="608"/>
      <c r="S85" s="608"/>
      <c r="T85" s="608"/>
      <c r="U85" s="609"/>
      <c r="V85" s="616">
        <f>IF(ISTEXT('[1]Handeing.'!K26),'[1]Handeing.'!K26,"")</f>
      </c>
      <c r="W85" s="610"/>
      <c r="X85" s="610"/>
      <c r="Y85" s="610"/>
      <c r="Z85" s="610"/>
      <c r="AA85" s="618"/>
      <c r="AB85" s="619"/>
      <c r="AC85" s="619"/>
      <c r="AD85" s="619"/>
      <c r="AE85" s="619"/>
      <c r="AF85" s="619"/>
      <c r="AG85" s="619"/>
      <c r="AH85" s="620"/>
    </row>
    <row r="86" ht="12.75" customHeight="1"/>
    <row r="87" ht="12.75" customHeight="1"/>
    <row r="88" ht="12.75" customHeight="1"/>
  </sheetData>
  <sheetProtection password="CBD3" sheet="1" objects="1" scenarios="1"/>
  <mergeCells count="174">
    <mergeCell ref="U47:V47"/>
    <mergeCell ref="U48:V48"/>
    <mergeCell ref="U43:V43"/>
    <mergeCell ref="U44:V44"/>
    <mergeCell ref="U45:V45"/>
    <mergeCell ref="U46:V46"/>
    <mergeCell ref="U17:V17"/>
    <mergeCell ref="U30:V30"/>
    <mergeCell ref="U29:V29"/>
    <mergeCell ref="U28:V28"/>
    <mergeCell ref="U22:V22"/>
    <mergeCell ref="U26:V26"/>
    <mergeCell ref="U25:V25"/>
    <mergeCell ref="U24:V24"/>
    <mergeCell ref="U18:V18"/>
    <mergeCell ref="U19:V19"/>
    <mergeCell ref="U41:V41"/>
    <mergeCell ref="U42:V42"/>
    <mergeCell ref="U32:V32"/>
    <mergeCell ref="U33:V33"/>
    <mergeCell ref="U40:V40"/>
    <mergeCell ref="U34:V34"/>
    <mergeCell ref="U35:V35"/>
    <mergeCell ref="U36:V36"/>
    <mergeCell ref="U37:V37"/>
    <mergeCell ref="U39:V39"/>
    <mergeCell ref="C2:X2"/>
    <mergeCell ref="I66:AH67"/>
    <mergeCell ref="U9:V9"/>
    <mergeCell ref="U11:V11"/>
    <mergeCell ref="U4:V4"/>
    <mergeCell ref="U6:V6"/>
    <mergeCell ref="U8:V8"/>
    <mergeCell ref="U5:V5"/>
    <mergeCell ref="U31:V31"/>
    <mergeCell ref="U27:V27"/>
    <mergeCell ref="B68:F68"/>
    <mergeCell ref="G68:U68"/>
    <mergeCell ref="V68:AH68"/>
    <mergeCell ref="V52:Z52"/>
    <mergeCell ref="B66:G67"/>
    <mergeCell ref="H66:H67"/>
    <mergeCell ref="C69:D69"/>
    <mergeCell ref="E69:F69"/>
    <mergeCell ref="G69:H69"/>
    <mergeCell ref="I69:K69"/>
    <mergeCell ref="N69:U69"/>
    <mergeCell ref="V69:Z69"/>
    <mergeCell ref="AA69:AH69"/>
    <mergeCell ref="B70:B71"/>
    <mergeCell ref="C70:D70"/>
    <mergeCell ref="E70:F70"/>
    <mergeCell ref="G70:H70"/>
    <mergeCell ref="C71:D71"/>
    <mergeCell ref="E71:F71"/>
    <mergeCell ref="G71:H71"/>
    <mergeCell ref="I70:K70"/>
    <mergeCell ref="N70:U71"/>
    <mergeCell ref="V70:Z70"/>
    <mergeCell ref="AA70:AH71"/>
    <mergeCell ref="I71:K71"/>
    <mergeCell ref="V71:Z71"/>
    <mergeCell ref="B72:B73"/>
    <mergeCell ref="C72:D72"/>
    <mergeCell ref="E72:F72"/>
    <mergeCell ref="G72:H72"/>
    <mergeCell ref="C73:D73"/>
    <mergeCell ref="E73:F73"/>
    <mergeCell ref="G73:H73"/>
    <mergeCell ref="I72:K72"/>
    <mergeCell ref="N72:U73"/>
    <mergeCell ref="V72:Z72"/>
    <mergeCell ref="AA72:AH73"/>
    <mergeCell ref="I73:K73"/>
    <mergeCell ref="V73:Z73"/>
    <mergeCell ref="B74:B75"/>
    <mergeCell ref="C74:D74"/>
    <mergeCell ref="E74:F74"/>
    <mergeCell ref="G74:H74"/>
    <mergeCell ref="C75:D75"/>
    <mergeCell ref="E75:F75"/>
    <mergeCell ref="G75:H75"/>
    <mergeCell ref="I74:K74"/>
    <mergeCell ref="N74:U75"/>
    <mergeCell ref="V74:Z74"/>
    <mergeCell ref="AA74:AH75"/>
    <mergeCell ref="I75:K75"/>
    <mergeCell ref="V75:Z75"/>
    <mergeCell ref="B76:B77"/>
    <mergeCell ref="C76:D76"/>
    <mergeCell ref="E76:F76"/>
    <mergeCell ref="G76:H76"/>
    <mergeCell ref="C77:D77"/>
    <mergeCell ref="E77:F77"/>
    <mergeCell ref="G77:H77"/>
    <mergeCell ref="I76:K76"/>
    <mergeCell ref="N76:U77"/>
    <mergeCell ref="V76:Z76"/>
    <mergeCell ref="AA76:AH77"/>
    <mergeCell ref="I77:K77"/>
    <mergeCell ref="V77:Z77"/>
    <mergeCell ref="B78:B79"/>
    <mergeCell ref="C78:D78"/>
    <mergeCell ref="E78:F78"/>
    <mergeCell ref="G78:H78"/>
    <mergeCell ref="C79:D79"/>
    <mergeCell ref="E79:F79"/>
    <mergeCell ref="G79:H79"/>
    <mergeCell ref="V78:Z78"/>
    <mergeCell ref="AA78:AH79"/>
    <mergeCell ref="I79:K79"/>
    <mergeCell ref="V79:Z79"/>
    <mergeCell ref="I78:K78"/>
    <mergeCell ref="N78:U79"/>
    <mergeCell ref="B80:B81"/>
    <mergeCell ref="C80:D80"/>
    <mergeCell ref="E80:F80"/>
    <mergeCell ref="G80:H80"/>
    <mergeCell ref="C81:D81"/>
    <mergeCell ref="E81:F81"/>
    <mergeCell ref="G81:H81"/>
    <mergeCell ref="V80:Z80"/>
    <mergeCell ref="AA80:AH81"/>
    <mergeCell ref="I81:K81"/>
    <mergeCell ref="V81:Z81"/>
    <mergeCell ref="I80:K80"/>
    <mergeCell ref="N80:U81"/>
    <mergeCell ref="B82:B83"/>
    <mergeCell ref="C82:D82"/>
    <mergeCell ref="E82:F82"/>
    <mergeCell ref="G82:H82"/>
    <mergeCell ref="C83:D83"/>
    <mergeCell ref="E83:F83"/>
    <mergeCell ref="G83:H83"/>
    <mergeCell ref="V82:Z82"/>
    <mergeCell ref="AA82:AH83"/>
    <mergeCell ref="I83:K83"/>
    <mergeCell ref="V83:Z83"/>
    <mergeCell ref="I82:K82"/>
    <mergeCell ref="N82:U83"/>
    <mergeCell ref="B84:B85"/>
    <mergeCell ref="C84:D84"/>
    <mergeCell ref="E84:F84"/>
    <mergeCell ref="G84:H84"/>
    <mergeCell ref="C85:D85"/>
    <mergeCell ref="E85:F85"/>
    <mergeCell ref="G85:H85"/>
    <mergeCell ref="V84:Z84"/>
    <mergeCell ref="AA84:AH85"/>
    <mergeCell ref="I85:K85"/>
    <mergeCell ref="V85:Z85"/>
    <mergeCell ref="I84:K84"/>
    <mergeCell ref="N84:U85"/>
    <mergeCell ref="U14:V14"/>
    <mergeCell ref="U13:V13"/>
    <mergeCell ref="U12:V12"/>
    <mergeCell ref="U16:V16"/>
    <mergeCell ref="U20:V20"/>
    <mergeCell ref="U23:V23"/>
    <mergeCell ref="L4:S4"/>
    <mergeCell ref="U38:V38"/>
    <mergeCell ref="L5:S5"/>
    <mergeCell ref="U21:V21"/>
    <mergeCell ref="U15:V15"/>
    <mergeCell ref="L8:S8"/>
    <mergeCell ref="U7:V7"/>
    <mergeCell ref="U10:V10"/>
    <mergeCell ref="E8:I8"/>
    <mergeCell ref="L7:S7"/>
    <mergeCell ref="L6:S6"/>
    <mergeCell ref="E4:I4"/>
    <mergeCell ref="E5:I5"/>
    <mergeCell ref="E6:I6"/>
    <mergeCell ref="E7:I7"/>
  </mergeCells>
  <printOptions horizontalCentered="1" verticalCentered="1"/>
  <pageMargins left="0.984251968503937" right="0.3937007874015748" top="0.39" bottom="0.4724409448818898" header="0.33" footer="0"/>
  <pageSetup fitToHeight="1" fitToWidth="1" horizontalDpi="1200" verticalDpi="1200" orientation="portrait" paperSize="9" scale="9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9"/>
  <sheetViews>
    <sheetView showGridLines="0" showRowColHeaders="0" zoomScaleSheetLayoutView="122" workbookViewId="0" topLeftCell="A1">
      <selection activeCell="M2" sqref="M2"/>
    </sheetView>
  </sheetViews>
  <sheetFormatPr defaultColWidth="11.5546875" defaultRowHeight="15"/>
  <cols>
    <col min="1" max="1" width="3.77734375" style="66" customWidth="1"/>
    <col min="2" max="2" width="0.88671875" style="66" customWidth="1"/>
    <col min="3" max="3" width="7.10546875" style="66" customWidth="1"/>
    <col min="4" max="4" width="19.77734375" style="66" customWidth="1"/>
    <col min="5" max="5" width="2.99609375" style="66" customWidth="1"/>
    <col min="6" max="6" width="3.6640625" style="66" customWidth="1"/>
    <col min="7" max="7" width="3.99609375" style="66" customWidth="1"/>
    <col min="8" max="8" width="3.6640625" style="66" customWidth="1"/>
    <col min="9" max="9" width="1.5625" style="66" customWidth="1"/>
    <col min="10" max="10" width="3.6640625" style="66" customWidth="1"/>
    <col min="11" max="11" width="4.6640625" style="66" customWidth="1"/>
    <col min="12" max="12" width="3.6640625" style="66" customWidth="1"/>
    <col min="13" max="13" width="5.5546875" style="66" customWidth="1"/>
    <col min="14" max="14" width="5.21484375" style="66" customWidth="1"/>
    <col min="15" max="16384" width="8.88671875" style="66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752"/>
      <c r="B2" s="752"/>
      <c r="C2" s="752"/>
      <c r="D2" s="752"/>
      <c r="E2" s="752"/>
      <c r="F2" s="752"/>
      <c r="G2" s="752"/>
      <c r="H2" s="752"/>
      <c r="I2" s="67"/>
      <c r="J2" s="67"/>
      <c r="K2" s="65"/>
      <c r="L2" s="65"/>
      <c r="M2" s="65"/>
      <c r="N2" s="65"/>
    </row>
    <row r="3" spans="1:14" ht="18" customHeight="1">
      <c r="A3" s="752"/>
      <c r="B3" s="752"/>
      <c r="C3" s="752"/>
      <c r="D3" s="752"/>
      <c r="E3" s="752"/>
      <c r="F3" s="752"/>
      <c r="G3" s="752"/>
      <c r="H3" s="752"/>
      <c r="I3" s="67"/>
      <c r="J3" s="67"/>
      <c r="K3" s="65"/>
      <c r="L3" s="65"/>
      <c r="M3" s="65"/>
      <c r="N3" s="65"/>
    </row>
    <row r="4" spans="1:14" ht="12.75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753" t="s">
        <v>76</v>
      </c>
      <c r="B5" s="754"/>
      <c r="C5" s="754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</row>
    <row r="6" spans="1:14" ht="12.7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24" customHeight="1">
      <c r="A9" s="758" t="s">
        <v>103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</row>
    <row r="10" spans="1:14" ht="24" customHeight="1">
      <c r="A10" s="759"/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</row>
    <row r="11" spans="1:14" ht="30" customHeight="1">
      <c r="A11" s="72"/>
      <c r="B11" s="72"/>
      <c r="C11" s="72"/>
      <c r="D11" s="760" t="s">
        <v>99</v>
      </c>
      <c r="E11" s="760"/>
      <c r="F11" s="760"/>
      <c r="G11" s="760"/>
      <c r="H11" s="760"/>
      <c r="I11" s="760"/>
      <c r="J11" s="760"/>
      <c r="K11" s="760"/>
      <c r="L11" s="756">
        <v>38578</v>
      </c>
      <c r="M11" s="756"/>
      <c r="N11" s="756"/>
    </row>
    <row r="12" spans="1:14" ht="30" customHeight="1">
      <c r="A12" s="72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2"/>
      <c r="M12" s="72"/>
      <c r="N12" s="72"/>
    </row>
    <row r="13" spans="1:14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2.75">
      <c r="A14" s="65"/>
      <c r="B14" s="65"/>
      <c r="C14" s="65"/>
      <c r="D14" s="65"/>
      <c r="E14" s="65"/>
      <c r="F14" s="74" t="s">
        <v>65</v>
      </c>
      <c r="G14" s="75"/>
      <c r="H14" s="757" t="s">
        <v>31</v>
      </c>
      <c r="I14" s="757"/>
      <c r="J14" s="757"/>
      <c r="K14" s="74"/>
      <c r="L14" s="74" t="s">
        <v>66</v>
      </c>
      <c r="M14" s="74"/>
      <c r="N14" s="74" t="s">
        <v>67</v>
      </c>
    </row>
    <row r="15" spans="1:14" ht="4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19.5" customHeight="1">
      <c r="A16" s="76" t="s">
        <v>0</v>
      </c>
      <c r="B16" s="77"/>
      <c r="C16" s="161" t="s">
        <v>68</v>
      </c>
      <c r="D16" s="162">
        <f>Berechnung!A32</f>
        <v>1</v>
      </c>
      <c r="E16" s="176"/>
      <c r="F16" s="164">
        <f>Berechnung!A42</f>
        <v>0</v>
      </c>
      <c r="G16" s="163"/>
      <c r="H16" s="161">
        <f>Berechnung!B42</f>
        <v>0</v>
      </c>
      <c r="I16" s="163" t="s">
        <v>2</v>
      </c>
      <c r="J16" s="162">
        <f>Berechnung!C42</f>
        <v>0</v>
      </c>
      <c r="K16" s="163"/>
      <c r="L16" s="165">
        <f aca="true" t="shared" si="0" ref="L16:L35">H16-J16</f>
        <v>0</v>
      </c>
      <c r="M16" s="166"/>
      <c r="N16" s="167">
        <f>Berechnung!D42</f>
        <v>0</v>
      </c>
      <c r="O16" s="203"/>
      <c r="P16" s="78"/>
    </row>
    <row r="17" spans="1:16" ht="19.5" customHeight="1">
      <c r="A17" s="76"/>
      <c r="B17" s="118"/>
      <c r="C17" s="271" t="s">
        <v>105</v>
      </c>
      <c r="D17" s="273"/>
      <c r="E17" s="274"/>
      <c r="F17" s="122">
        <f>Berechnung!A42</f>
        <v>0</v>
      </c>
      <c r="G17" s="123"/>
      <c r="H17" s="124">
        <f>Berechnung!B42</f>
        <v>0</v>
      </c>
      <c r="I17" s="123" t="s">
        <v>2</v>
      </c>
      <c r="J17" s="125">
        <f>Berechnung!C42</f>
        <v>0</v>
      </c>
      <c r="K17" s="123"/>
      <c r="L17" s="126">
        <f t="shared" si="0"/>
        <v>0</v>
      </c>
      <c r="M17" s="127"/>
      <c r="N17" s="128">
        <f>Berechnung!D42</f>
        <v>0</v>
      </c>
      <c r="O17" s="272"/>
      <c r="P17" s="78"/>
    </row>
    <row r="18" spans="1:16" ht="19.5" customHeight="1">
      <c r="A18" s="76" t="s">
        <v>3</v>
      </c>
      <c r="B18" s="77"/>
      <c r="C18" s="161" t="s">
        <v>69</v>
      </c>
      <c r="D18" s="162">
        <f>Berechnung!F32</f>
        <v>2</v>
      </c>
      <c r="E18" s="163"/>
      <c r="F18" s="164">
        <f>Berechnung!F42</f>
        <v>0</v>
      </c>
      <c r="G18" s="163"/>
      <c r="H18" s="161">
        <f>Berechnung!G42</f>
        <v>0</v>
      </c>
      <c r="I18" s="163" t="s">
        <v>2</v>
      </c>
      <c r="J18" s="162">
        <f>Berechnung!H42</f>
        <v>0</v>
      </c>
      <c r="K18" s="163"/>
      <c r="L18" s="165">
        <f t="shared" si="0"/>
        <v>0</v>
      </c>
      <c r="M18" s="166"/>
      <c r="N18" s="167">
        <f>Berechnung!I42</f>
        <v>0</v>
      </c>
      <c r="O18" s="203"/>
      <c r="P18" s="78"/>
    </row>
    <row r="19" spans="1:16" ht="19.5" customHeight="1">
      <c r="A19" s="76"/>
      <c r="B19" s="77"/>
      <c r="C19" s="271" t="s">
        <v>106</v>
      </c>
      <c r="D19" s="273"/>
      <c r="E19" s="274"/>
      <c r="F19" s="168">
        <f>Berechnung!F42</f>
        <v>0</v>
      </c>
      <c r="G19" s="169"/>
      <c r="H19" s="170">
        <f>Berechnung!G42</f>
        <v>0</v>
      </c>
      <c r="I19" s="169" t="s">
        <v>2</v>
      </c>
      <c r="J19" s="171">
        <f>Berechnung!H42</f>
        <v>0</v>
      </c>
      <c r="K19" s="169"/>
      <c r="L19" s="172">
        <f t="shared" si="0"/>
        <v>0</v>
      </c>
      <c r="M19" s="173"/>
      <c r="N19" s="174">
        <f>Berechnung!I42</f>
        <v>0</v>
      </c>
      <c r="O19" s="204"/>
      <c r="P19" s="78"/>
    </row>
    <row r="20" spans="1:16" ht="19.5" customHeight="1">
      <c r="A20" s="76" t="s">
        <v>4</v>
      </c>
      <c r="B20" s="77"/>
      <c r="C20" s="161" t="s">
        <v>70</v>
      </c>
      <c r="D20" s="162">
        <f>Berechnung!K32</f>
        <v>3</v>
      </c>
      <c r="E20" s="163"/>
      <c r="F20" s="164">
        <f>Berechnung!K42</f>
        <v>0</v>
      </c>
      <c r="G20" s="163"/>
      <c r="H20" s="161">
        <f>Berechnung!L42</f>
        <v>0</v>
      </c>
      <c r="I20" s="163" t="s">
        <v>2</v>
      </c>
      <c r="J20" s="162">
        <f>Berechnung!M42</f>
        <v>0</v>
      </c>
      <c r="K20" s="163"/>
      <c r="L20" s="165">
        <f t="shared" si="0"/>
        <v>0</v>
      </c>
      <c r="M20" s="166"/>
      <c r="N20" s="167">
        <f>Berechnung!N42</f>
        <v>0</v>
      </c>
      <c r="O20" s="203"/>
      <c r="P20" s="78"/>
    </row>
    <row r="21" spans="1:16" ht="19.5" customHeight="1">
      <c r="A21" s="79"/>
      <c r="B21" s="77"/>
      <c r="C21" s="271" t="s">
        <v>107</v>
      </c>
      <c r="D21" s="273"/>
      <c r="E21" s="274"/>
      <c r="F21" s="168">
        <f>Berechnung!K42</f>
        <v>0</v>
      </c>
      <c r="G21" s="169"/>
      <c r="H21" s="170">
        <f>Berechnung!L42</f>
        <v>0</v>
      </c>
      <c r="I21" s="169" t="s">
        <v>2</v>
      </c>
      <c r="J21" s="171">
        <f>Berechnung!M42</f>
        <v>0</v>
      </c>
      <c r="K21" s="169"/>
      <c r="L21" s="172">
        <f t="shared" si="0"/>
        <v>0</v>
      </c>
      <c r="M21" s="173"/>
      <c r="N21" s="174">
        <f>Berechnung!N42</f>
        <v>0</v>
      </c>
      <c r="O21" s="204"/>
      <c r="P21" s="78"/>
    </row>
    <row r="22" spans="1:16" ht="19.5" customHeight="1">
      <c r="A22" s="79" t="s">
        <v>5</v>
      </c>
      <c r="B22" s="77"/>
      <c r="C22" s="163" t="s">
        <v>70</v>
      </c>
      <c r="D22" s="175">
        <f>Berechnung!P32</f>
        <v>4</v>
      </c>
      <c r="E22" s="163"/>
      <c r="F22" s="164">
        <f>Berechnung!P42</f>
        <v>0</v>
      </c>
      <c r="G22" s="163"/>
      <c r="H22" s="163">
        <f>Berechnung!Q42</f>
        <v>0</v>
      </c>
      <c r="I22" s="163" t="s">
        <v>2</v>
      </c>
      <c r="J22" s="175">
        <f>Berechnung!R42</f>
        <v>0</v>
      </c>
      <c r="K22" s="163"/>
      <c r="L22" s="165">
        <f t="shared" si="0"/>
        <v>0</v>
      </c>
      <c r="M22" s="166"/>
      <c r="N22" s="176">
        <f>Berechnung!S42</f>
        <v>0</v>
      </c>
      <c r="O22" s="203"/>
      <c r="P22" s="78"/>
    </row>
    <row r="23" spans="1:16" ht="19.5" customHeight="1">
      <c r="A23" s="79"/>
      <c r="B23" s="77"/>
      <c r="C23" s="275" t="s">
        <v>108</v>
      </c>
      <c r="D23" s="177"/>
      <c r="E23" s="81"/>
      <c r="F23" s="168">
        <f>Berechnung!P42</f>
        <v>0</v>
      </c>
      <c r="G23" s="169"/>
      <c r="H23" s="169">
        <f>Berechnung!Q42</f>
        <v>0</v>
      </c>
      <c r="I23" s="169" t="s">
        <v>2</v>
      </c>
      <c r="J23" s="178">
        <f>Berechnung!R42</f>
        <v>0</v>
      </c>
      <c r="K23" s="169"/>
      <c r="L23" s="172">
        <f t="shared" si="0"/>
        <v>0</v>
      </c>
      <c r="M23" s="173"/>
      <c r="N23" s="179">
        <f>Berechnung!S42</f>
        <v>0</v>
      </c>
      <c r="O23" s="203"/>
      <c r="P23" s="78"/>
    </row>
    <row r="24" spans="1:16" ht="19.5" customHeight="1">
      <c r="A24" s="79" t="s">
        <v>6</v>
      </c>
      <c r="B24" s="77"/>
      <c r="C24" s="163" t="s">
        <v>71</v>
      </c>
      <c r="D24" s="175">
        <f>Berechnung!U32</f>
        <v>5</v>
      </c>
      <c r="E24" s="163"/>
      <c r="F24" s="164">
        <f>Berechnung!U42</f>
        <v>0</v>
      </c>
      <c r="G24" s="163"/>
      <c r="H24" s="163">
        <f>Berechnung!V42</f>
        <v>0</v>
      </c>
      <c r="I24" s="163" t="s">
        <v>2</v>
      </c>
      <c r="J24" s="175">
        <f>Berechnung!W42</f>
        <v>0</v>
      </c>
      <c r="K24" s="163"/>
      <c r="L24" s="165">
        <f t="shared" si="0"/>
        <v>0</v>
      </c>
      <c r="M24" s="166"/>
      <c r="N24" s="176">
        <f>Berechnung!X42</f>
        <v>0</v>
      </c>
      <c r="O24" s="203"/>
      <c r="P24" s="78"/>
    </row>
    <row r="25" spans="1:16" ht="19.5" customHeight="1">
      <c r="A25" s="79"/>
      <c r="B25" s="77"/>
      <c r="C25" s="275" t="s">
        <v>109</v>
      </c>
      <c r="D25" s="177"/>
      <c r="E25" s="81"/>
      <c r="F25" s="168">
        <f>Berechnung!U42</f>
        <v>0</v>
      </c>
      <c r="G25" s="169"/>
      <c r="H25" s="169">
        <f>Berechnung!V42</f>
        <v>0</v>
      </c>
      <c r="I25" s="169" t="s">
        <v>2</v>
      </c>
      <c r="J25" s="178">
        <f>Berechnung!W42</f>
        <v>0</v>
      </c>
      <c r="K25" s="169"/>
      <c r="L25" s="172">
        <f t="shared" si="0"/>
        <v>0</v>
      </c>
      <c r="M25" s="173"/>
      <c r="N25" s="179">
        <f>Berechnung!X42</f>
        <v>0</v>
      </c>
      <c r="O25" s="204"/>
      <c r="P25" s="78"/>
    </row>
    <row r="26" spans="1:16" ht="19.5" customHeight="1">
      <c r="A26" s="180" t="s">
        <v>7</v>
      </c>
      <c r="B26" s="181"/>
      <c r="C26" s="163" t="s">
        <v>72</v>
      </c>
      <c r="D26" s="175">
        <f>Berechnung!Z32</f>
        <v>6</v>
      </c>
      <c r="E26" s="163"/>
      <c r="F26" s="164">
        <f>Berechnung!Z42</f>
        <v>0</v>
      </c>
      <c r="G26" s="163"/>
      <c r="H26" s="163">
        <f>Berechnung!AA42</f>
        <v>0</v>
      </c>
      <c r="I26" s="163" t="s">
        <v>2</v>
      </c>
      <c r="J26" s="175">
        <f>Berechnung!AB42</f>
        <v>0</v>
      </c>
      <c r="K26" s="163"/>
      <c r="L26" s="165">
        <f t="shared" si="0"/>
        <v>0</v>
      </c>
      <c r="M26" s="166"/>
      <c r="N26" s="176">
        <f>Berechnung!AC42</f>
        <v>0</v>
      </c>
      <c r="O26" s="203"/>
      <c r="P26" s="78"/>
    </row>
    <row r="27" spans="1:16" ht="19.5" customHeight="1">
      <c r="A27" s="180"/>
      <c r="B27" s="181"/>
      <c r="C27" s="275" t="s">
        <v>110</v>
      </c>
      <c r="D27" s="177"/>
      <c r="E27" s="81"/>
      <c r="F27" s="168">
        <f>Berechnung!Z42</f>
        <v>0</v>
      </c>
      <c r="G27" s="169"/>
      <c r="H27" s="169">
        <f>Berechnung!AA42</f>
        <v>0</v>
      </c>
      <c r="I27" s="169" t="s">
        <v>2</v>
      </c>
      <c r="J27" s="178">
        <f>Berechnung!AB42</f>
        <v>0</v>
      </c>
      <c r="K27" s="169"/>
      <c r="L27" s="172">
        <f t="shared" si="0"/>
        <v>0</v>
      </c>
      <c r="M27" s="173"/>
      <c r="N27" s="179">
        <f>Berechnung!AC42</f>
        <v>0</v>
      </c>
      <c r="O27" s="204"/>
      <c r="P27" s="78"/>
    </row>
    <row r="28" spans="1:16" ht="19.5" customHeight="1">
      <c r="A28" s="79" t="s">
        <v>8</v>
      </c>
      <c r="B28" s="77"/>
      <c r="C28" s="163" t="s">
        <v>73</v>
      </c>
      <c r="D28" s="175">
        <f>Berechnung!A45</f>
        <v>7</v>
      </c>
      <c r="E28" s="163"/>
      <c r="F28" s="164">
        <f>Berechnung!A55</f>
        <v>0</v>
      </c>
      <c r="G28" s="163"/>
      <c r="H28" s="163">
        <f>Berechnung!B55</f>
        <v>0</v>
      </c>
      <c r="I28" s="163" t="s">
        <v>2</v>
      </c>
      <c r="J28" s="175">
        <f>Berechnung!C55</f>
        <v>0</v>
      </c>
      <c r="K28" s="163"/>
      <c r="L28" s="165">
        <f t="shared" si="0"/>
        <v>0</v>
      </c>
      <c r="M28" s="166"/>
      <c r="N28" s="176">
        <f>Berechnung!D55</f>
        <v>0</v>
      </c>
      <c r="O28" s="203"/>
      <c r="P28" s="78"/>
    </row>
    <row r="29" spans="1:16" ht="19.5" customHeight="1">
      <c r="A29" s="79"/>
      <c r="B29" s="77"/>
      <c r="C29" s="275" t="s">
        <v>111</v>
      </c>
      <c r="D29" s="177"/>
      <c r="E29" s="81"/>
      <c r="F29" s="168">
        <f>Berechnung!A55</f>
        <v>0</v>
      </c>
      <c r="G29" s="169"/>
      <c r="H29" s="169">
        <f>Berechnung!B55</f>
        <v>0</v>
      </c>
      <c r="I29" s="169" t="s">
        <v>2</v>
      </c>
      <c r="J29" s="178">
        <f>Berechnung!C55</f>
        <v>0</v>
      </c>
      <c r="K29" s="169"/>
      <c r="L29" s="172">
        <f t="shared" si="0"/>
        <v>0</v>
      </c>
      <c r="M29" s="173"/>
      <c r="N29" s="179">
        <f>Berechnung!D55</f>
        <v>0</v>
      </c>
      <c r="O29" s="203"/>
      <c r="P29" s="78"/>
    </row>
    <row r="30" spans="1:16" ht="19.5" customHeight="1">
      <c r="A30" s="79" t="s">
        <v>9</v>
      </c>
      <c r="B30" s="77"/>
      <c r="C30" s="163" t="s">
        <v>72</v>
      </c>
      <c r="D30" s="175">
        <f>Berechnung!F45</f>
        <v>8</v>
      </c>
      <c r="E30" s="163"/>
      <c r="F30" s="164">
        <f>Berechnung!F55</f>
        <v>0</v>
      </c>
      <c r="G30" s="163"/>
      <c r="H30" s="163">
        <f>Berechnung!G55</f>
        <v>0</v>
      </c>
      <c r="I30" s="163" t="s">
        <v>2</v>
      </c>
      <c r="J30" s="175">
        <f>Berechnung!H55</f>
        <v>0</v>
      </c>
      <c r="K30" s="163"/>
      <c r="L30" s="165">
        <f t="shared" si="0"/>
        <v>0</v>
      </c>
      <c r="M30" s="166"/>
      <c r="N30" s="176">
        <f>Berechnung!I55</f>
        <v>0</v>
      </c>
      <c r="O30" s="203"/>
      <c r="P30" s="78"/>
    </row>
    <row r="31" spans="1:16" ht="19.5" customHeight="1">
      <c r="A31" s="79"/>
      <c r="B31" s="77"/>
      <c r="C31" s="275" t="s">
        <v>112</v>
      </c>
      <c r="D31" s="177"/>
      <c r="E31" s="81"/>
      <c r="F31" s="168">
        <f>Berechnung!F55</f>
        <v>0</v>
      </c>
      <c r="G31" s="169"/>
      <c r="H31" s="169">
        <f>Berechnung!G55</f>
        <v>0</v>
      </c>
      <c r="I31" s="169" t="s">
        <v>2</v>
      </c>
      <c r="J31" s="178">
        <f>Berechnung!H55</f>
        <v>0</v>
      </c>
      <c r="K31" s="169"/>
      <c r="L31" s="172">
        <f>H31-J31</f>
        <v>0</v>
      </c>
      <c r="M31" s="173"/>
      <c r="N31" s="179">
        <f>Berechnung!I55</f>
        <v>0</v>
      </c>
      <c r="O31" s="203"/>
      <c r="P31" s="78"/>
    </row>
    <row r="32" spans="1:16" ht="19.5" customHeight="1">
      <c r="A32" s="180" t="s">
        <v>10</v>
      </c>
      <c r="B32" s="181"/>
      <c r="C32" s="163" t="s">
        <v>74</v>
      </c>
      <c r="D32" s="175">
        <f>Berechnung!K45</f>
        <v>9</v>
      </c>
      <c r="E32" s="163"/>
      <c r="F32" s="164">
        <f>Berechnung!K55</f>
        <v>0</v>
      </c>
      <c r="G32" s="163"/>
      <c r="H32" s="163">
        <f>Berechnung!L55</f>
        <v>0</v>
      </c>
      <c r="I32" s="163" t="s">
        <v>2</v>
      </c>
      <c r="J32" s="175">
        <f>Berechnung!M55</f>
        <v>0</v>
      </c>
      <c r="K32" s="163"/>
      <c r="L32" s="165">
        <f t="shared" si="0"/>
        <v>0</v>
      </c>
      <c r="M32" s="166"/>
      <c r="N32" s="176">
        <f>Berechnung!N55</f>
        <v>0</v>
      </c>
      <c r="O32" s="203"/>
      <c r="P32" s="78"/>
    </row>
    <row r="33" spans="1:16" ht="19.5" customHeight="1">
      <c r="A33" s="180"/>
      <c r="B33" s="181"/>
      <c r="C33" s="275" t="s">
        <v>113</v>
      </c>
      <c r="D33" s="177"/>
      <c r="E33" s="81"/>
      <c r="F33" s="168">
        <f>Berechnung!K55</f>
        <v>0</v>
      </c>
      <c r="G33" s="169"/>
      <c r="H33" s="169">
        <f>Berechnung!L55</f>
        <v>0</v>
      </c>
      <c r="I33" s="169" t="s">
        <v>2</v>
      </c>
      <c r="J33" s="178">
        <f>Berechnung!M55</f>
        <v>0</v>
      </c>
      <c r="K33" s="169"/>
      <c r="L33" s="172">
        <f>H33-J33</f>
        <v>0</v>
      </c>
      <c r="M33" s="173"/>
      <c r="N33" s="179">
        <f>Berechnung!N55</f>
        <v>0</v>
      </c>
      <c r="O33" s="204"/>
      <c r="P33" s="78"/>
    </row>
    <row r="34" spans="1:16" ht="19.5" customHeight="1">
      <c r="A34" s="79" t="s">
        <v>11</v>
      </c>
      <c r="B34" s="77"/>
      <c r="C34" s="163" t="s">
        <v>75</v>
      </c>
      <c r="D34" s="175">
        <f>Berechnung!P45</f>
        <v>10</v>
      </c>
      <c r="E34" s="163"/>
      <c r="F34" s="164">
        <f>Berechnung!P55</f>
        <v>0</v>
      </c>
      <c r="G34" s="163"/>
      <c r="H34" s="163">
        <f>Berechnung!Q55</f>
        <v>0</v>
      </c>
      <c r="I34" s="163" t="s">
        <v>2</v>
      </c>
      <c r="J34" s="175">
        <f>Berechnung!R55</f>
        <v>0</v>
      </c>
      <c r="K34" s="211"/>
      <c r="L34" s="165">
        <f t="shared" si="0"/>
        <v>0</v>
      </c>
      <c r="M34" s="213"/>
      <c r="N34" s="176">
        <f>Berechnung!S55</f>
        <v>0</v>
      </c>
      <c r="O34" s="203"/>
      <c r="P34" s="78"/>
    </row>
    <row r="35" spans="1:15" ht="19.5" customHeight="1">
      <c r="A35" s="205"/>
      <c r="B35" s="205"/>
      <c r="C35" s="275" t="s">
        <v>119</v>
      </c>
      <c r="D35" s="177"/>
      <c r="E35" s="81"/>
      <c r="F35" s="168">
        <f>Berechnung!P55</f>
        <v>0</v>
      </c>
      <c r="G35" s="214"/>
      <c r="H35" s="169">
        <f>Berechnung!Q55</f>
        <v>0</v>
      </c>
      <c r="I35" s="215" t="s">
        <v>2</v>
      </c>
      <c r="J35" s="178">
        <f>Berechnung!R55</f>
        <v>0</v>
      </c>
      <c r="K35" s="214"/>
      <c r="L35" s="216">
        <f t="shared" si="0"/>
        <v>0</v>
      </c>
      <c r="M35" s="214"/>
      <c r="N35" s="179">
        <f>Berechnung!S55</f>
        <v>0</v>
      </c>
      <c r="O35" s="206"/>
    </row>
    <row r="36" spans="1:15" ht="19.5" customHeight="1">
      <c r="A36" s="205"/>
      <c r="B36" s="205"/>
      <c r="C36" s="205"/>
      <c r="D36" s="205"/>
      <c r="E36" s="205"/>
      <c r="F36" s="205"/>
      <c r="G36" s="205"/>
      <c r="H36" s="207"/>
      <c r="I36" s="205"/>
      <c r="J36" s="205"/>
      <c r="K36" s="212"/>
      <c r="L36" s="205"/>
      <c r="M36" s="212"/>
      <c r="N36" s="205"/>
      <c r="O36" s="206"/>
    </row>
    <row r="37" spans="1:14" ht="12.75">
      <c r="A37" s="65"/>
      <c r="B37" s="65"/>
      <c r="C37" s="65"/>
      <c r="D37" s="65"/>
      <c r="E37" s="65"/>
      <c r="F37" s="65"/>
      <c r="G37" s="65"/>
      <c r="H37" s="207"/>
      <c r="I37" s="65"/>
      <c r="J37" s="65"/>
      <c r="K37" s="65"/>
      <c r="L37" s="65"/>
      <c r="M37" s="65"/>
      <c r="N37" s="65"/>
    </row>
    <row r="38" spans="1:14" ht="12.75">
      <c r="A38" s="65"/>
      <c r="B38" s="65"/>
      <c r="C38" s="65"/>
      <c r="D38" s="65"/>
      <c r="E38" s="65"/>
      <c r="F38" s="65"/>
      <c r="G38" s="65"/>
      <c r="H38" s="207"/>
      <c r="I38" s="65"/>
      <c r="J38" s="65"/>
      <c r="K38" s="65"/>
      <c r="L38" s="65"/>
      <c r="M38" s="65"/>
      <c r="N38" s="65"/>
    </row>
    <row r="39" spans="1:14" ht="15.75" customHeight="1">
      <c r="A39" s="749"/>
      <c r="B39" s="749"/>
      <c r="C39" s="749"/>
      <c r="D39" s="749"/>
      <c r="E39" s="65"/>
      <c r="F39" s="65"/>
      <c r="G39" s="65"/>
      <c r="H39" s="207"/>
      <c r="I39" s="65"/>
      <c r="J39" s="65"/>
      <c r="K39" s="65"/>
      <c r="L39" s="65"/>
      <c r="M39" s="65"/>
      <c r="N39" s="65"/>
    </row>
    <row r="40" spans="1:14" ht="7.5" customHeight="1">
      <c r="A40" s="65"/>
      <c r="B40" s="65"/>
      <c r="C40" s="65"/>
      <c r="D40" s="65"/>
      <c r="E40" s="65"/>
      <c r="F40" s="65"/>
      <c r="G40" s="65"/>
      <c r="H40" s="207"/>
      <c r="I40" s="65"/>
      <c r="J40" s="65"/>
      <c r="K40" s="65"/>
      <c r="L40" s="65"/>
      <c r="M40" s="65"/>
      <c r="N40" s="65"/>
    </row>
    <row r="41" spans="1:14" ht="21.75" customHeight="1">
      <c r="A41" s="748" t="s">
        <v>77</v>
      </c>
      <c r="B41" s="748"/>
      <c r="C41" s="748"/>
      <c r="D41" s="748"/>
      <c r="E41" s="65"/>
      <c r="F41" s="65"/>
      <c r="G41" s="65"/>
      <c r="H41" s="207"/>
      <c r="I41" s="65"/>
      <c r="J41" s="65"/>
      <c r="K41" s="65"/>
      <c r="L41" s="65"/>
      <c r="M41" s="65"/>
      <c r="N41" s="65"/>
    </row>
    <row r="42" spans="1:14" ht="7.5" customHeight="1">
      <c r="A42" s="67"/>
      <c r="B42" s="67"/>
      <c r="C42" s="67"/>
      <c r="D42" s="67"/>
      <c r="E42" s="65"/>
      <c r="F42" s="65"/>
      <c r="G42" s="65"/>
      <c r="H42" s="207"/>
      <c r="I42" s="65"/>
      <c r="J42" s="65"/>
      <c r="K42" s="65"/>
      <c r="L42" s="65"/>
      <c r="M42" s="65"/>
      <c r="N42" s="65"/>
    </row>
    <row r="43" spans="1:14" ht="12.75">
      <c r="A43" s="750">
        <v>38578</v>
      </c>
      <c r="B43" s="751"/>
      <c r="C43" s="751"/>
      <c r="D43" s="65"/>
      <c r="E43" s="65"/>
      <c r="F43" s="65"/>
      <c r="G43" s="65"/>
      <c r="H43" s="207"/>
      <c r="I43" s="65"/>
      <c r="J43" s="65"/>
      <c r="K43" s="65"/>
      <c r="L43" s="65"/>
      <c r="M43" s="65"/>
      <c r="N43" s="65"/>
    </row>
    <row r="44" spans="1:14" ht="12.75">
      <c r="A44" s="65"/>
      <c r="B44" s="65"/>
      <c r="C44" s="65"/>
      <c r="D44" s="65"/>
      <c r="E44" s="65"/>
      <c r="F44" s="65"/>
      <c r="G44" s="65"/>
      <c r="H44" s="207"/>
      <c r="I44" s="65"/>
      <c r="J44" s="65"/>
      <c r="K44" s="65"/>
      <c r="L44" s="65"/>
      <c r="M44" s="65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207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207"/>
      <c r="I46" s="65"/>
      <c r="J46" s="65"/>
      <c r="K46" s="65"/>
      <c r="L46" s="65"/>
      <c r="M46" s="65"/>
      <c r="N46" s="65"/>
    </row>
    <row r="47" spans="1:14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</sheetData>
  <mergeCells count="9">
    <mergeCell ref="A41:D41"/>
    <mergeCell ref="A39:D39"/>
    <mergeCell ref="A43:C43"/>
    <mergeCell ref="A2:H3"/>
    <mergeCell ref="A5:N5"/>
    <mergeCell ref="L11:N11"/>
    <mergeCell ref="H14:J14"/>
    <mergeCell ref="A9:N10"/>
    <mergeCell ref="D11:K11"/>
  </mergeCells>
  <printOptions/>
  <pageMargins left="0.7874015748031497" right="0.3937007874015748" top="0.3937007874015748" bottom="0.5905511811023623" header="0.5118110236220472" footer="0.5118110236220472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Velten</dc:creator>
  <cp:keywords/>
  <dc:description/>
  <cp:lastModifiedBy>NRW</cp:lastModifiedBy>
  <cp:lastPrinted>2006-10-10T11:44:45Z</cp:lastPrinted>
  <dcterms:created xsi:type="dcterms:W3CDTF">2005-05-27T21:12:29Z</dcterms:created>
  <dcterms:modified xsi:type="dcterms:W3CDTF">2006-10-21T18:48:13Z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